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marcela.delgado\Documents\"/>
    </mc:Choice>
  </mc:AlternateContent>
  <xr:revisionPtr revIDLastSave="0" documentId="8_{E89D1C91-6D4D-4825-AF8D-6C94A5240BD6}" xr6:coauthVersionLast="47" xr6:coauthVersionMax="47" xr10:uidLastSave="{00000000-0000-0000-0000-000000000000}"/>
  <bookViews>
    <workbookView xWindow="-120" yWindow="-120" windowWidth="29040" windowHeight="15720" xr2:uid="{1C489B87-787D-4CE7-A60D-981F87EF6409}"/>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O31" i="1"/>
  <c r="G31" i="1"/>
  <c r="E31" i="1"/>
  <c r="G29" i="1"/>
  <c r="O29" i="1" s="1"/>
  <c r="E29" i="1"/>
  <c r="G27" i="1"/>
  <c r="O27" i="1" s="1"/>
  <c r="E27" i="1"/>
  <c r="G25" i="1"/>
  <c r="O25" i="1" s="1"/>
  <c r="E25" i="1"/>
  <c r="M7" i="1"/>
</calcChain>
</file>

<file path=xl/sharedStrings.xml><?xml version="1.0" encoding="utf-8"?>
<sst xmlns="http://schemas.openxmlformats.org/spreadsheetml/2006/main" count="37" uniqueCount="35">
  <si>
    <t>Nombre de la Entidad:</t>
  </si>
  <si>
    <t>Instituto Distrital para la Protección de la Niñez y la Juventud IDIPRON</t>
  </si>
  <si>
    <t>Periodo Evaluado:</t>
  </si>
  <si>
    <t>Primer Semestre de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</si>
  <si>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</si>
  <si>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</si>
  <si>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</si>
  <si>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</si>
  <si>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El Sistema de Control Interno del IDIPRON continua operando desde la estructura de líneas de defensa y de los cinco componentes del Modelo Estándar de Control Interno, en concordancia con los lineamientos y requerimientos normativos vigentes.</t>
  </si>
  <si>
    <t>¿Es efectivo el sistema de control interno para los objetivos evaluados? (Si/No) (Justifique su respuesta):</t>
  </si>
  <si>
    <t xml:space="preserve">La evaluación independiente de la gestión del primer semestre de 2025 reveló que el Sistema de Control Interno (SCI) del IDIPRON alcanzó un nivel de implementación del 90%. Este resultado representa una  disminución de un punto porcentual respecto a la evaluación anterior (91%). A pesar de esta variación, el nivel de implementación evidencia una articulación efectiva entre las políticas de gestión y desempeño. Asimismo, demuestra que el monitoreo de la segunda y tercera línea de defensa (2LD y 3LD) provee insumos relevantes para la toma de decisiones de la alta dirección, lo cual deriva en acciones de la primera línea de defensa (1LD) que fortalecen la estructura de control del Instituto, contribuyendo a la garantía razonable del cumplimiento de los objetivos institucionales y la mejora continua.
Los componentes con mayor desempeño fueron Ambiente de Control, Evaluación de Riesgos y Actividades de Monitoreo, con niveles de cumplimiento superiores al 91%; Por otra parte, los componentes de Actividades de Control con 88%,  Información y Comunicación con 79% son los que registran menor nivel de cumplimiento, lo que señala la necesidad de implementar acciones de mejora orientadas a dar respuesta a lo requerido en los distintos lineamientos y asi garantizar que los controles esten en funcionamiento.
Las debilidades identificadas persisten de evaluaciones previas, entre otras se destacan: el bajo nivel de avance en la implementación del Modelo de Seguridad y Privacidad de la Información (MSPI); deficiencias en la disponibilidad de información en la intranet y página web (requisitos ITA); debilidades en el diseño y ejecución de los controles de los riesgos; desactualización de las Tablas de Retención Documental (TRD) y los otros instrumentos archivísticos; debilidades en la documentación de la matriz de roles y usuarios. Además, durante este periodo se evidenciaron otros aspectos a mejorar: Ampliar el alcance del mapa de riesgos LA/FT; documentación del análisis de contexto como parte integral de la identificación y análisis de riesgos; fortalecimiento y articulación de la responsabilidad de la primera línea de defensa (1LD) frente a los compromisos adquiridos en Comités de Gestión y Desempeño y CICCI en relación con los resultados de seguimientos a riesgos y a planes de mejoramiento.
Finalmente,es  importante indicar que, aunque el plan de mejora correspondiente a los resultados del segundo semestre de 2024 fue formulado, las acciones definidas aún no han iniciado su ejecución. Se recomienda avanzar en su implementación antes de finalizar el segundo semestre de 2025, a fin de asegurar su eficacia, efectividad, y continuar incrementando el nivel de implementación del SCI.
</t>
  </si>
  <si>
    <t>La entidad cuenta dentro de su Sistema de Control Interno, con una institucionalidad (Líneas de defensa)  que le permita la toma de decisiones frente al control (Si/No) (Justifique su respuesta):</t>
  </si>
  <si>
    <t>La institucionalidad, está dada desde la articulación y adecuada operación de los Comités Institucional de Coordinación de Control Interno y Comité Institucional de Gestión y Desempeño, durante el primer semestre de 2025, estas dos instancias continual trabajando de manera articulada.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</si>
  <si>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</si>
  <si>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</si>
  <si>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</si>
  <si>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</si>
  <si>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</si>
  <si>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</si>
  <si>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</si>
  <si>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</si>
  <si>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sz val="11"/>
        <rFont val="Arial"/>
        <family val="2"/>
      </rPr>
      <t xml:space="preserve">
</t>
    </r>
    <r>
      <rPr>
        <b/>
        <sz val="11"/>
        <rFont val="Arial"/>
        <family val="2"/>
      </rPr>
      <t>Principales Fortalezas:</t>
    </r>
    <r>
      <rPr>
        <sz val="11"/>
        <rFont val="Arial"/>
        <family val="2"/>
      </rPr>
      <t xml:space="preserve">
➢Durante el periodo se actualizaron procedimientos de ingreso y retiro, siendo estas actividades del talento humano que contribuyen directamente al cumplimiento del ciclo de vida del servidor público, fortaleciendo su desarrollo integral y asegurando la alineación con los lineamientos institucionales.
➢Atención oportuna y efectiva a las recomendaciones emitidas por la Oficina de Control Interno (OCI), en lo relacionado con la actualización y socialización de documentos del proceso de Gestión del Desarrollo Humano, en concordancia con los avances ejecutados por la dependencia, lo cual refleja compromiso institucional con la mejora continua y el fortalecimiento del sistema de control.
➢Compromiso sostenido con la implementación del Código de Integridad y el manejo del conflicto de interés, mediante la ejecución integral de actividades programadas para el primer semestre de 2025.
➢El Esquema de Líneas de Defensa se encuentra adecuadamente implementado como un sistema funcional de asignación de responsabilidades y roles, distribuidos entre los distintos actores de la entidad. Las dependencias han definido sus funciones de manera clara y coherente en los documentos metodológicos que orientan la aplicación de las herramientas de gestión del instituto, lo cual permite una articulación efectiva entre las líneas operativas, de seguimiento y estratégicas, contribuyendo al fortalecimiento del control institucional, la trazabilidad de las actuaciones y la mejora continua de los procesos.
➢La presentación periódica ante el Comité Institucional de Gestión y Desempeño, y el Comité Institucional de Coordinación de Control Interno - CICCI, en el cual se analizan los informes, reportes y resultados derivados de las evaluaciones realizadas. Esta práctica contribuye de manera significativa al proceso de mejora continua, orienta la toma de decisiones estratégicas y facilita el cumplimiento de las metas y objetivos institucionales, fortaleciendo así el sistema de control y desempeño organizacional.
</t>
    </r>
    <r>
      <rPr>
        <b/>
        <sz val="11"/>
        <rFont val="Arial"/>
        <family val="2"/>
      </rPr>
      <t xml:space="preserve">
Principales debilidades:
</t>
    </r>
    <r>
      <rPr>
        <sz val="11"/>
        <rFont val="Arial"/>
        <family val="2"/>
      </rPr>
      <t xml:space="preserve">➢Se evidencia la necesidad de ampliar el alcance de identificación de riesgos relacionados con Lavado de Activos y Financiación del Terrorismo (LA/FT) a otros procesos institucionales, con el propósito de reconocer exposiciones específicas por dependencia, diseñar controles pertinentes y asegurar la alineación efectiva con los principios establecidos en el Sistema de Administración del Riesgo de Lavado de Activos y Financiación del Terrorismo (SARLAFT).
➢No se evidencia un avance significativo en la implementación del MSPI, lo que refleja un bajo cumplimiento frente a las directrices de la norma ISO/IEC 27001, especialmente en aspectos relacionados con la gestión de riesgos, control de accesos  y concienciación del personal.
➢Se evidencian fallas en la atención al ciudadano y la gestión de PQRS, reflejadas en demoras en la respuesta, afectando el cumplimiento normativo y la calidad del servicio.
➢Debilidades en el diseño y análisis de controles en los mapas de corrupción y gestión.
</t>
    </r>
    <r>
      <rPr>
        <b/>
        <sz val="11"/>
        <rFont val="Arial"/>
        <family val="2"/>
      </rPr>
      <t xml:space="preserve">
</t>
    </r>
  </si>
  <si>
    <r>
      <t xml:space="preserve">Principales Fortalezas:
</t>
    </r>
    <r>
      <rPr>
        <sz val="11"/>
        <rFont val="Arial"/>
        <family val="2"/>
      </rPr>
      <t>➢En atención a las recomendaciones emitidas por la OCI, se realizó un ejercicio de benchmarking para identificar buenas prácticas en entidades del Distrito respecto a la implementación de la Política de Integridad. Como resultado, se presentó un informe que recoge las mejores prácticas en esta materia.
➢Con el fin de fortalecer los mecanismos para supervisar la integridad de las actuaciones de los funcionarios públicos, se resalta que se establecieron acciones orientadas a gestionar adecuadamente los posibles conflictos de interés, especialmente en instancias decisorias. Para ello, se actualizó y socializó el procedimiento “Conformación y Funcionamiento del Comité de Convivencia Laboral A-GDH-PR-014”.
➢En relación con la estrategia de gestión de conflictos de interés  se evidencio la presentación ante el Comité Institucional de Gestión y Desempeño del informe de seguimiento a la implementación de dicha estrategia.
➢Se actualizó el Registro de Activos de Información, quedando como soporte la matriz correspondiente y los anexos en formato Excel.
➢Se promovieron iniciativas de articulación para el aprendizaje de las plataformas SITI y SIMI. Se amplió la capacidad informativa de SITI mediante la incorporación del botón “Geo” y se formalizaron convenios con la Universidad del Rosario, para la cátedra por la Paz, y con la Universidad Nacional, para la investigación en salud mental y cardiovascular.
➢La OAP y la OCI estan avanzando en el ejercicio conjunto de documentación del formato de líneas de defensa y actualizacion del mapa de aseguramiento para la vigencia 2025.
➢Se evidencio en los mapas de riesgos el avance en la incorporación de los riesgos fiscales en la entidad y se observó el proceso de socialización correspondiente</t>
    </r>
    <r>
      <rPr>
        <b/>
        <sz val="11"/>
        <rFont val="Arial"/>
        <family val="2"/>
      </rPr>
      <t xml:space="preserve">.
Principales debilidades:
</t>
    </r>
    <r>
      <rPr>
        <sz val="11"/>
        <rFont val="Arial"/>
        <family val="2"/>
      </rPr>
      <t xml:space="preserve">➢No se evidención para el periodo un avance significativo en la implementación del MSPI.
➢Se evidenciaron debilidades en la ejecución de las actividades del Programa de Transparencia y Ética Pública (PTEP), particularmente en los componentes relacionados con el monitoreo de riesgos de corrupción, la transparencia pasiva, y aquellos asociados con los principios de atención al ciudadano, los canales de atención y los requerimientos de PQRS.
➢Continúan presentándose fallas en el reporte de monitoreo y en el cargue de evidencias por parte de la primera línea de defensa en la gestión del riesgo, asimismo se detectaro debilidades en el diseño de los controles.
</t>
    </r>
    <r>
      <rPr>
        <b/>
        <sz val="11"/>
        <rFont val="Arial"/>
        <family val="2"/>
      </rPr>
      <t xml:space="preserve">
</t>
    </r>
  </si>
  <si>
    <t>Evaluación de riesgos</t>
  </si>
  <si>
    <r>
      <t xml:space="preserve">Principales Fortalezas:
</t>
    </r>
    <r>
      <rPr>
        <sz val="11"/>
        <rFont val="Arial"/>
        <family val="2"/>
      </rPr>
      <t xml:space="preserve">➢Para este semestre la ejecutó en un 100% el  Plan anual de Auditorias sin retrasos y atendió solicitudes de dos auditorias especiales de la Dirección General de las cuales ya se emitió informe de la primera y la segunda inicio ejecución al final del mes de junio de los corrientes. 
➢La OAP mantiene seguimiento constante a las herramientas de gestión y continúa comunicando los resultados estratégicos al Comité de Gestión y Desempeño.
➢La OCI realiza seguimiento técnico a los controles asociados a riesgos de corrupción, gestión y LA-FT, además para el seguimiento del primer cuatrimestre realizó evaluación del diseño de controles para continuar fortaleciendo la estructura de controles y adecuada gestión del riesgo.
➢La versión 8. del Manual de Administración de Riesgos y la política asociada, se actualizó en cumplimiento de los lineamientos del DAFP y de las acciones de mejora propuestas, los mapas de riesgos incluyen todas las etapas de análisis, valoración así como el reporte de materialización de riesgos.
</t>
    </r>
    <r>
      <rPr>
        <b/>
        <sz val="11"/>
        <rFont val="Arial"/>
        <family val="2"/>
      </rPr>
      <t xml:space="preserve">
Principales debilidades:
</t>
    </r>
    <r>
      <rPr>
        <sz val="11"/>
        <rFont val="Arial"/>
        <family val="2"/>
      </rPr>
      <t>➢Se identificaron deficiencias en la formulación de los mapas de riesgos de los procesos misionales, los cuales continúan agrupados de manera general y no desagregados por proceso, lo que limita la especificidad en la identificación y tratamiento de los riesgos.. Asimismo, se detectaron inconsistencias en el diseño de controles dentro de los mapas de corrupción,  gestión y LA-FT, así mismo persisten debilidades en la ejecución de los controles,  lo que impacta negativamente la capacidad de mitigación de los riesgos.
➢Los compromisos establecidos en el marco de los comités CICCI, Comité de Gestión y Desempeño, frente a los planes de mejoramiento y los riesgos no se han cumplido por parte de la primera línea de defensa (1LD).
➢No se evidencia la incorporación del análisis de contexto frente a los cambios en factores internos y externos que pueden incidir en la identificación y análisis de riesgos. Este análisis resulta fundamental para anticipar escenarios adversos y oportunidades de mejora, por lo tanto, debe realizarse de manera periódica y documentada, considerando variables como el cambio de plan estratégico, políticas, normatividad, cambios sociales, económicos y tecnológicos que puedan impactar el cumplimiento de los objetivos institucionales.</t>
    </r>
  </si>
  <si>
    <r>
      <t xml:space="preserve">Principales Fortalezas:
</t>
    </r>
    <r>
      <rPr>
        <sz val="11"/>
        <rFont val="Arial"/>
        <family val="2"/>
      </rPr>
      <t xml:space="preserve">➢En cumplimiento del PAA 2024, la OCI elaboró y presentó todos los informes de auditoría, informes legales y seguimientos, alcanzando un cumplimiento del 100%. Estos informes fueron notificados a la Dirección y a los de auditoría fueron presentados al Comité Institucional de Coordinación de Control Interno para su análisis.
➢La OAP realiza un seguimiento continuo a las herramientas de gestión y comunica los resultados al Comité de Gestión y Desempeño. En la última reunión, celebrada el 27 de diciembre de 2024, se presentaron y analizaron los resultados, haciendo énfasis en posibles situaciones de materialización de riesgos y tomando decisiones orientadas a mejorar la gestión de los riesgos de la entidad.
➢La OCI también realizó el seguimiento y evaluación de la ejecución y efectividad de los controles relacionados con los riesgos de corrupción y gestión del Instituto. Este seguimiento fue presentado el 30 de agosto de 2024 y comunicado al Comité Institucional de Coordinación de Control Interno, donde se expusieron los resultados de las evaluaciones, se analizaron hallazgos y alertas, y se definieron lineamientos para asegurar el cumplimiento de las metas y objetivos institucionales.
➢El Manual de Administración de Riesgos, versión 8, establece lineamientos generales para el Instituto y cumple con todos los requisitos contemplados en la guía del DAFP. Asimismo, los mapas de riesgos de gestión y corrupción incluyen en sus matrices todas las etapas necesarias para que la entidad pueda evaluar tanto los eventos negativos, internos o externos, que puedan afectar el logro de sus objetivos institucionales, como los eventos positivos que identifiquen oportunidades para mejorar el cumplimiento de su función.
</t>
    </r>
    <r>
      <rPr>
        <b/>
        <sz val="11"/>
        <rFont val="Arial"/>
        <family val="2"/>
      </rPr>
      <t xml:space="preserve">Principales debilidades:
</t>
    </r>
    <r>
      <rPr>
        <sz val="11"/>
        <rFont val="Arial"/>
        <family val="2"/>
      </rPr>
      <t>➢Se identificaron debilidades en la ejecución de las actividades del Programa de Transparencia y Ética Pública (PTEP), especialmente en el componente relacionado con el monitoreo de los riesgos de corrupción.</t>
    </r>
  </si>
  <si>
    <t>Actividades de control</t>
  </si>
  <si>
    <r>
      <t xml:space="preserve">Principales Fortalezas:
</t>
    </r>
    <r>
      <rPr>
        <sz val="11"/>
        <rFont val="Arial"/>
        <family val="2"/>
      </rPr>
      <t xml:space="preserve">➢Se evidencia en los diferentes documentos del proceso de gestión de seguridad, la inclusión de estrategias para fortalecer  la  plataforma  de  Hardware  y  Software  de  la  entidad para  poner  a disposición  de  los  Grupos  de Interés  y  de Valor del  Área  de  TI, así mismo, en el mapa de riesgos se identificaron controles para tratar incidentes de seguridad, desarrollo y mantenimiento.
➢Respecto a la seguridad de la información, se han implementado políticas orientadas a preservar la disponibilidad de los servicios de TI, se utilizan herramientas de protección (antivirus, firewall, detección de amenazas), se realizan monitoreos periódicos y se evidencio acciones para promover la cultura de seguridad digital mediante capacitaciones y piezas de comunicación difundidas de manera masiva.
</t>
    </r>
    <r>
      <rPr>
        <b/>
        <sz val="11"/>
        <rFont val="Arial"/>
        <family val="2"/>
      </rPr>
      <t xml:space="preserve">
Principales debilidades:
</t>
    </r>
    <r>
      <rPr>
        <sz val="11"/>
        <rFont val="Arial"/>
        <family val="2"/>
      </rPr>
      <t>➢Continúan las debilidades en cuanto al cumplimiento de la Ley 1712 de 2014, referente a la verificación de la publicación de información en cumplimiento con la normatividad de Transparencia y Acceso a la Información, se evidenció  información por publicar y actualizar,  en algunos casos los datos no cumplen con los atributos requeridos. Esto refleja fallas en el cumplimiento de los requisitos de la transparencia Activa ITA.
➢No se observó un avance significativo en la implementación del MSPI, conforme a los lineamientos y requisitos vigentes.
➢No se ha oficializado, ni socializado la matriz de roles y usuarios, en la cual se documenta la segregación de roles y permisos para todos los sistemas de información en uso en el Instituto.</t>
    </r>
  </si>
  <si>
    <r>
      <t xml:space="preserve">Principales Fortalezas:
</t>
    </r>
    <r>
      <rPr>
        <sz val="11"/>
        <rFont val="Arial"/>
        <family val="2"/>
      </rPr>
      <t>➢En relación con el hallazgo registrado en el informe de auditoría de Gestión de Desarrollo Humano, en el cual se identificaron debilidades en la seguridad de la información a partir de la verificación funcional y técnica de los aplicativos iDocument y SYSMAN, el proceso llevó a cabo diversas actividades orientadas a mejorar dichos aplicativos. Se realizó una sesión de revisión del informe de vulnerabilidades, se documentó el plan de trabajo correspondiente y se dio seguimiento a su implementación. Además, se generó un informe detallado sobre las actividades realizadas y el plan de mitigación de vulnerabilidades para ambos aplicativos.
➢Se observó que las funciones están adecuadamente segregadas en el manual de funciones, el cual fue actualizado en el Acta 07 de la Junta Directiva del 3 de noviembre de 2023. Además, se cuenta con la Resolución 338 de 2024 y un concepto favorable por parte del DASCD respecto a la última modificación del manual para la vigencia 2024.
➢Se evidenció la integración de estándares internacionales, como la norma ISO, en diversos documentos que establecen los lineamientos de control en el IDIPRON, como el Manual del Sistema Integrado de Gestión y otros documentos relacionados que forman parte de la plataforma documental 2024.
➢En los diferentes documentos del proceso de gestión de seguridad, se incluyen estrategias para fortalecer la infraestructura de hardware y software de la entidad, con el fin de ponerla a disposición de los Grupos de Interés y de Valor del Área de TI. Asimismo, en el mapa de riesgos se identificaron controles para gestionar incidentes de seguridad, así como para el desarrollo y mantenimiento de sistemas.</t>
    </r>
    <r>
      <rPr>
        <b/>
        <sz val="11"/>
        <rFont val="Arial"/>
        <family val="2"/>
      </rPr>
      <t xml:space="preserve">
Principales debilidades:
</t>
    </r>
    <r>
      <rPr>
        <sz val="11"/>
        <rFont val="Arial"/>
        <family val="2"/>
      </rPr>
      <t>➢No se han documentado los mapas de riesgos de seguridad de la información para todos los procesos, aplicando la metodología del MINTIC.
➢En el resultado del informe de la Ley 1712 de 2014, referente a la verificación de la publicación de información en cumplimiento con la normatividad de Transparencia y Acceso a la Información, se evidenció que falta información por publicar y actualizar, y en algunos casos, los datos no cumplen con los atributos requeridos. Esto refleja fallas en el cumplimiento de lo establecido en la Ley 1712 de 2014 y en la Resolución 1519 de agosto de 2020.
➢No se observó un avance significativo en la implementación del MSPI, conforme a las directrices establecidas en la norma ISO/IEC 27001. Esto impide profundizar en el entendimiento de los procedimientos que el Instituto debe adoptar, de acuerdo con su misión, así como con los recursos tecnológicos y administrativos disponibles.
➢No se ha oficializado ni socializado la matriz de roles y usuarios, en la cual se documenta la segregación de funciones para todos los sistemas de información en uso en el Instituto.</t>
    </r>
  </si>
  <si>
    <t>Información y comunicación</t>
  </si>
  <si>
    <r>
      <t xml:space="preserve">Principales Fortalezas:
</t>
    </r>
    <r>
      <rPr>
        <sz val="11"/>
        <rFont val="Arial"/>
        <family val="2"/>
      </rPr>
      <t xml:space="preserve">➢Se actualizó el documento interno Nueva Versión Manuales - Procesos Estratégicos – Comunicación Estratégica: “004 MANUAL DE COMUNICACIÓN EXTERNA E-COE-MA-004”. Versión 2, ajustando y actualizando lineamientos para el manejo de las comunicaciones dirigida a grupos de valor externo. 
➢Se efectuó la divulgación de la Circular 021  "Lineamientos para el cumplimiento a los lineamientos para la divulgación de la información establecidos en la Ley 1712 de 2014. Resolución 1519 de 2020 y demás normas concordantes" con el fin de dar conocer directrices en cuanto a la publicación de la información.
➢ Se realizaron las encuestas de percepción al ciudadano en los puntos de atención a la ciudadanía, cuyo análisis y resultados se reportan en los informes mensuales de gestión de peticiones. Las encuestas se aplican a los ciudadanos que solicitan información y/o interponen sus peticiones en algún punto de atención a la ciudadanía.
➢Se tienen  identificados los canales de comunicación internos y externos con los que cuenta el IDIPRON para transmitir y divulgar la información  a todos sus funcionarios en los diferentes niveles de la Institución y  para mantenerse en contacto con sus grupos de interés y demás entidades y organismos de control. 
</t>
    </r>
    <r>
      <rPr>
        <b/>
        <sz val="11"/>
        <rFont val="Arial"/>
        <family val="2"/>
      </rPr>
      <t xml:space="preserve">
Principales debilidades:
</t>
    </r>
    <r>
      <rPr>
        <sz val="11"/>
        <rFont val="Arial"/>
        <family val="2"/>
      </rPr>
      <t>➢Debilidades en cuanto la implementación de lineamientos internos para la identificación, gestión y publicación de datos abiertos. 
➢No se observó un avance significativo en la implementación del MSPI en las fases de implementación, evaluación del desempeño y mejora continua, asimismo, se presentaron debilidades relacionadas con la disponibilidad y accesibilidad de la información para usuarios internos (INTRANET-PAGINA WEB)     
➢Desactualización de  la Tablas de retención documental y demás instrumentos archivísticos.
➢ No se observaron avances en el componente de mecanismos para mejorar la atención al ciudadano del PETP.
➢Debilidades en  la implementación, seguimiento y fortalecimiento de los controles asociados a la protección de la información.</t>
    </r>
  </si>
  <si>
    <r>
      <rPr>
        <sz val="11"/>
        <rFont val="Arial"/>
        <family val="2"/>
      </rPr>
      <t xml:space="preserve">
</t>
    </r>
    <r>
      <rPr>
        <b/>
        <sz val="11"/>
        <rFont val="Arial"/>
        <family val="2"/>
      </rPr>
      <t>Principales Fortalezas:
➢</t>
    </r>
    <r>
      <rPr>
        <sz val="11"/>
        <rFont val="Arial"/>
        <family val="2"/>
      </rPr>
      <t xml:space="preserve">Para la recepción de denuncias anónimas o confidenciales sobre posibles situaciones irregulares, la entidad dispone de diversos canales de atención, facilitando el relacionamiento con la ciudadanía.
➢La Oficina Asesora de Comunicaciones cuenta con la Política de Comunicaciones del IDIPRON, la cual establece los lineamientos y directrices para la gestión, difusión y transmisión de toda la información interna y externa generada en la entidad. Esta política fomenta la interacción entre todas las oficinas o áreas y el proceso estratégico de comunicaciones, garantizando la participación de funcionarios, beneficiarios y grupos de interés bajo principios de transparencia, lo que asegura una adecuada proyección de la gestión y la imagen institucional.
➢Se ha observado que el Instituto ha oficializado en sus documentos las metodologías para implementar buenas prácticas en el manejo y la seguridad de la información, definiendo los lineamientos esenciales para su adecuado tratamiento.
➢La Política de Comunicaciones también establece la formulación e implementación del Plan Estratégico de Comunicaciones, que incluye los principios y objetivos que guiarán la comunicación del Instituto Distrital para la Protección de la Niñez y la Juventud, así como las actividades a desarrollar durante un periodo determinado.
➢En la caracterización y los documentos de los procesos de gestión documental, comunicaciones y gestión de TICs, se establecen políticas para asegurar el correcto funcionamiento de dichos procesos, detallando los niveles de autoridad en materia de comunicación organizacional.
</t>
    </r>
    <r>
      <rPr>
        <b/>
        <sz val="11"/>
        <rFont val="Arial"/>
        <family val="2"/>
      </rPr>
      <t xml:space="preserve">
Principales debilidades:
</t>
    </r>
    <r>
      <rPr>
        <sz val="11"/>
        <rFont val="Arial"/>
        <family val="2"/>
      </rPr>
      <t>➢En la verificación documental del seguimiento al Plan Estratégico de TI (PETI), en cumplimiento con la normatividad de la Política de Gobierno Digital (Decreto 767 de 2022) y los lineamientos establecidos en el Marco de Arquitectura Empresarial – MAE V3 de MinTIC, se evidenció la falta de ajustes, modificaciones y actualizaciones del PETI. Además, se observó que los catálogos de la Arquitectura TI del Instituto no están actualizados, carecen de los atributos y lineamientos establecidos por MinTIC para fortalecer las capacidades institucionales de TI. Esto refleja retrasos en el cumplimiento de la adopción de los lineamientos del MAE V3 de MinTIC y debilidades en el cumplimiento de los Artículos 1, 2, 3, 4 y 5 de la Resolución 1978 de 2023 de MinTIC.
➢En la verificación del seguimiento al Modelo de Seguridad y Privacidad de la Información (MSPI), se evidenció un porcentaje de seguimiento total del 0%. Este porcentaje refleja la falta de avances en la adopción e implementación del MSPI en las fases de diagnóstico, planificación, implementación, evaluación del desempeño y mejora continua, lo que denota retrasos en el cumplimiento de las metas y los resultados esperados.
➢En el seguimiento cuatrimestral al PTEP (Programa de Transparencia y Ética Pública), con corte al 30 de diciembre de 2024, se observaron actividades con baja o nula ejecución, especialmente en el componente "Mecanismos para Mejorar la Atención al Ciudadano". En particular, se identificaron deficiencias en el relacionamiento con el ciudadano, la divulgación de los canales de atención del Servicio Integral de Atención a la Ciudadanía (SIAC) —presencial, virtual y telefónico— y la promoción de un diálogo en tiempo real con las comunidades a través de las redes sociales del Instituto, utilizando los canales de chat de Facebook y WhatsApp. Además, se evidenció debilidad en el componente de "Apertura de Información y Datos Abiertos", particularmente en la realización de jornadas de sensibilización sobre la identificación de datos abiertos y la protección de datos personales, así como en la identificación de los posibles datos abiertos en todas las dependencias del IDIPRON.</t>
    </r>
  </si>
  <si>
    <t xml:space="preserve">Monitoreo </t>
  </si>
  <si>
    <r>
      <t xml:space="preserve">
Principales Fortalezas:
</t>
    </r>
    <r>
      <rPr>
        <sz val="11"/>
        <rFont val="Arial"/>
        <family val="2"/>
      </rPr>
      <t xml:space="preserve">➢La alta dirección analiza los resultados de las evaluaciones independientes en los Comités  de Gestión y Desempeño, y en los Comités Institucionales de Coordinación de Control Interno, fortaleciendo la toma de decisiones informada y en línea con los principios y la Institucionalidad del Sistema de Control Interno.
➢El Instituto dispone del Manual de Administración de Planes de Mejoramiento, que define la metodología para la formulación, seguimiento y evaluación de estos planes, asimismo se cuenta con el procedimiento correspondiente. La publicación de resultadosde seguimiento a planes de mejoramiento internos y externos en la página web refleja transparencia, y los seguimientos permiten valorar eficiencia de estos.
➢La OAP y la OCI iniciaron en este semestre el ejercicio articulado para el diligenciamiento del formato de líneas de defensa y la actualización del mapa de aseguramiento 2025, mediante mesas de trabajo virtuales con procesos priorizados. Este ejercicio permite identificar niveles de confianza en las actividades de aseguramiento, fortaleciendo la estructura de líneas de reporte y controles de segunda línea de defensa (2LD).
➢ Se ejecutan auditorías internas bajo parámetros técnicos definidos institucionalmente, brindando un ejercicio de aseguramiento objetivo e independiente. Los seguimientos e informes de ley proveen insumos relevantes para la mejora continua y la toma de decisiones estratégicas.
</t>
    </r>
    <r>
      <rPr>
        <b/>
        <sz val="11"/>
        <rFont val="Arial"/>
        <family val="2"/>
      </rPr>
      <t xml:space="preserve">
Principales debilidades:
</t>
    </r>
    <r>
      <rPr>
        <sz val="11"/>
        <rFont val="Arial"/>
        <family val="2"/>
      </rPr>
      <t xml:space="preserve">No se registran debilidades para el periodo
</t>
    </r>
    <r>
      <rPr>
        <b/>
        <sz val="11"/>
        <rFont val="Arial"/>
        <family val="2"/>
      </rPr>
      <t xml:space="preserve">
</t>
    </r>
  </si>
  <si>
    <r>
      <t xml:space="preserve">Principales Fortalezas:
</t>
    </r>
    <r>
      <rPr>
        <sz val="11"/>
        <rFont val="Arial"/>
        <family val="2"/>
      </rPr>
      <t xml:space="preserve">➢En los Comités Directivos y los Comités de Coordinación de Control Interno, la alta dirección evalúa los resultados de las evaluaciones independientes para la toma de decisiones.
➢La Oficina de Control Interno, en cada una de las auditorías y evaluaciones realizadas, elabora un informe dirigido a la Dirección y al responsable del proceso. Los informes de auditoría se envían a todos los miembros del CICCI, con el objetivo de proporcionar información que contribuya a la mejora institucional.
➢El Instituto cuenta con el Manual de Administración de Planes de Mejoramiento, que establece los lineamientos para la gestión de los planes de mejoramiento en el IDIPRON. Este manual define una metodología para la formulación, seguimiento y evaluación de los planes de mejoramiento. Los seguimientos realizados a los planes de mejoramiento, tanto de auditorías internas como de entidades externas, están publicados en la página web. En estos seguimientos se evalúa la eficiencia y el cumplimiento, así como la efectividad en el marco de las auditorías a procesos.
➢La OAP y la OCI llevaron a cabo un ejercicio articulado para completar el diligenciamiento del formato de líneas de defensa y el mapa de aseguramiento para la vigencia 2024. Se realizaron mesas de trabajo virtuales con los procesos priorizados, donde la OCI identificó el nivel de confianza generado por sus actividades de aseguramiento.
➢Se proporciona un ejercicio de aseguramiento objetivo e independiente mediante la realización de auditorías internas, aplicando los instrumentos técnicos definidos institucionalmente. Además, se ejecutan seguimientos e informes de Ley, proporcionando información relevante para la mejora continua y la toma de decisiones.
</t>
    </r>
    <r>
      <rPr>
        <b/>
        <sz val="11"/>
        <rFont val="Arial"/>
        <family val="2"/>
      </rPr>
      <t xml:space="preserve">
Principales debilidades:
</t>
    </r>
    <r>
      <rPr>
        <sz val="11"/>
        <rFont val="Arial"/>
        <family val="2"/>
      </rPr>
      <t xml:space="preserve">No se registran debilidades para el periodo
</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</si>
</sst>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color theme="1"/>
      <name val="Arial"/>
      <family val="2"/>
    </font>
    <font>
      <b/>
      <sz val="20"/>
      <color theme="0"/>
      <name val="Arial Narrow"/>
      <family val="2"/>
    </font>
    <font>
      <sz val="20"/>
      <color theme="1"/>
      <name val="Arial Narrow"/>
      <family val="2"/>
    </font>
    <font>
      <sz val="11"/>
      <color theme="1"/>
      <name val="Arial Narrow"/>
      <family val="2"/>
    </font>
    <font>
      <sz val="11"/>
      <color theme="0"/>
      <name val="Arial Narrow"/>
      <family val="2"/>
    </font>
    <font>
      <b/>
      <sz val="18"/>
      <color theme="0"/>
      <name val="Arial"/>
      <family val="2"/>
    </font>
    <font>
      <b/>
      <sz val="28"/>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8"/>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b/>
      <sz val="16"/>
      <color theme="1"/>
      <name val="Arial"/>
      <family val="2"/>
    </font>
    <font>
      <b/>
      <sz val="11"/>
      <name val="Arial"/>
      <family val="2"/>
    </font>
    <font>
      <sz val="1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2" borderId="22" xfId="0" applyNumberFormat="1"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12" fillId="2" borderId="23" xfId="0" applyNumberFormat="1" applyFont="1" applyFill="1" applyBorder="1" applyAlignment="1" applyProtection="1">
      <alignment horizontal="justify" vertical="top" wrapText="1"/>
      <protection locked="0"/>
    </xf>
    <xf numFmtId="49" fontId="12" fillId="2" borderId="24" xfId="0" applyNumberFormat="1" applyFont="1" applyFill="1" applyBorder="1" applyAlignment="1" applyProtection="1">
      <alignment horizontal="justify" vertical="top" wrapText="1"/>
      <protection locked="0"/>
    </xf>
    <xf numFmtId="49" fontId="12" fillId="2" borderId="25" xfId="0" applyNumberFormat="1" applyFont="1" applyFill="1" applyBorder="1" applyAlignment="1" applyProtection="1">
      <alignment horizontal="justify" vertical="top"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protection locked="0"/>
    </xf>
    <xf numFmtId="49" fontId="12" fillId="2" borderId="24" xfId="0" applyNumberFormat="1" applyFont="1" applyFill="1" applyBorder="1" applyAlignment="1" applyProtection="1">
      <alignment horizontal="justify" vertical="center"/>
      <protection locked="0"/>
    </xf>
    <xf numFmtId="49" fontId="12" fillId="2" borderId="25" xfId="0" applyNumberFormat="1" applyFont="1" applyFill="1" applyBorder="1" applyAlignment="1" applyProtection="1">
      <alignment horizontal="justify" vertical="center"/>
      <protection locked="0"/>
    </xf>
    <xf numFmtId="0" fontId="13"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2"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4"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18" fillId="0" borderId="31" xfId="0" applyFont="1" applyBorder="1" applyAlignment="1" applyProtection="1">
      <alignment horizontal="justify" vertical="top" wrapText="1"/>
      <protection locked="0"/>
    </xf>
    <xf numFmtId="0" fontId="9" fillId="0" borderId="0" xfId="0" applyFont="1" applyAlignment="1">
      <alignment vertical="center"/>
    </xf>
    <xf numFmtId="9" fontId="17" fillId="6" borderId="6" xfId="0" applyNumberFormat="1" applyFont="1" applyFill="1" applyBorder="1" applyAlignment="1" applyProtection="1">
      <alignment horizontal="center" vertical="center"/>
      <protection locked="0" hidden="1"/>
    </xf>
    <xf numFmtId="0" fontId="9" fillId="0" borderId="11" xfId="0" applyFont="1" applyBorder="1" applyAlignment="1">
      <alignment vertical="center"/>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18" fillId="0" borderId="31" xfId="0" applyFont="1" applyBorder="1" applyAlignment="1" applyProtection="1">
      <alignment horizontal="left" vertical="top" wrapText="1"/>
      <protection locked="0"/>
    </xf>
    <xf numFmtId="0" fontId="5" fillId="9" borderId="6" xfId="0" applyFont="1" applyFill="1" applyBorder="1" applyAlignment="1">
      <alignment horizontal="center" vertical="center" wrapText="1"/>
    </xf>
    <xf numFmtId="0" fontId="14" fillId="2" borderId="0" xfId="0" applyFont="1" applyFill="1" applyAlignment="1">
      <alignment vertical="center"/>
    </xf>
    <xf numFmtId="0" fontId="9"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34634</xdr:rowOff>
    </xdr:to>
    <xdr:pic>
      <xdr:nvPicPr>
        <xdr:cNvPr id="2" name="Imagen 1">
          <a:extLst>
            <a:ext uri="{FF2B5EF4-FFF2-40B4-BE49-F238E27FC236}">
              <a16:creationId xmlns:a16="http://schemas.microsoft.com/office/drawing/2014/main" id="{AE587EB6-BA57-4857-A607-4ED18A535303}"/>
            </a:ext>
          </a:extLst>
        </xdr:cNvPr>
        <xdr:cNvPicPr>
          <a:picLocks noChangeAspect="1"/>
        </xdr:cNvPicPr>
      </xdr:nvPicPr>
      <xdr:blipFill>
        <a:blip xmlns:r="http://schemas.openxmlformats.org/officeDocument/2006/relationships" r:embed="rId1"/>
        <a:stretch>
          <a:fillRect/>
        </a:stretch>
      </xdr:blipFill>
      <xdr:spPr>
        <a:xfrm>
          <a:off x="2615292" y="3503193"/>
          <a:ext cx="4373336" cy="2389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a.delgado\Downloads\Informe%20Semestral%20del%20Estado%20del%20Sistema%20de%20Control%20Interno%20-%20I%20semestre%202025.xlsx" TargetMode="External"/><Relationship Id="rId1" Type="http://schemas.openxmlformats.org/officeDocument/2006/relationships/externalLinkPath" Target="/Users/marcela.delgado/Downloads/Informe%20Semestral%20del%20Estado%20del%20Sistema%20de%20Control%20Interno%20-%20I%20semestre%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0.9375</v>
          </cell>
        </row>
        <row r="26">
          <cell r="N26">
            <v>0.91176470588235292</v>
          </cell>
        </row>
        <row r="43">
          <cell r="N43">
            <v>0.875</v>
          </cell>
        </row>
        <row r="55">
          <cell r="N55">
            <v>0.7857142857142857</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5066-6931-483C-A3D0-59FA776E40CF}">
  <dimension ref="B1:V38"/>
  <sheetViews>
    <sheetView tabSelected="1" topLeftCell="D1" zoomScale="40" zoomScaleNormal="40" workbookViewId="0">
      <selection activeCell="F20" sqref="F20:M20"/>
    </sheetView>
  </sheetViews>
  <sheetFormatPr baseColWidth="10" defaultColWidth="11.42578125" defaultRowHeight="12.75" x14ac:dyDescent="0.2"/>
  <cols>
    <col min="1" max="1" width="3.140625" style="1" customWidth="1"/>
    <col min="2" max="2" width="3.42578125" style="1" customWidth="1"/>
    <col min="3" max="3" width="35.42578125" style="1" customWidth="1"/>
    <col min="4" max="4" width="2.42578125" style="1" customWidth="1"/>
    <col min="5" max="5" width="38.7109375" style="1" customWidth="1"/>
    <col min="6" max="6" width="10.85546875" style="1" customWidth="1"/>
    <col min="7" max="7" width="23.42578125" style="1" customWidth="1"/>
    <col min="8" max="8" width="7.42578125" style="1" customWidth="1"/>
    <col min="9" max="9" width="221.85546875" style="1" customWidth="1"/>
    <col min="10" max="10" width="5.85546875" style="1" customWidth="1"/>
    <col min="11" max="11" width="28.140625" style="1" customWidth="1"/>
    <col min="12" max="12" width="4.28515625" style="1" customWidth="1"/>
    <col min="13" max="13" width="199"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0</v>
      </c>
      <c r="F3" s="7" t="s">
        <v>1</v>
      </c>
      <c r="G3" s="7"/>
      <c r="H3" s="7"/>
      <c r="I3" s="7"/>
      <c r="J3" s="7"/>
      <c r="K3" s="7"/>
      <c r="L3" s="7"/>
      <c r="M3" s="7"/>
      <c r="N3" s="8"/>
      <c r="O3" s="8"/>
      <c r="P3" s="9"/>
    </row>
    <row r="4" spans="2:16" ht="82.35" customHeight="1" x14ac:dyDescent="0.3">
      <c r="B4" s="5"/>
      <c r="E4" s="10"/>
      <c r="F4" s="7"/>
      <c r="G4" s="7"/>
      <c r="H4" s="7"/>
      <c r="I4" s="7"/>
      <c r="J4" s="7"/>
      <c r="K4" s="7"/>
      <c r="L4" s="7"/>
      <c r="M4" s="7"/>
      <c r="N4" s="8"/>
      <c r="O4" s="8"/>
      <c r="P4" s="9"/>
    </row>
    <row r="5" spans="2:16" ht="119.25" customHeight="1" x14ac:dyDescent="0.3">
      <c r="B5" s="5"/>
      <c r="E5" s="11" t="s">
        <v>2</v>
      </c>
      <c r="F5" s="12" t="s">
        <v>3</v>
      </c>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2" customHeight="1" thickBot="1" x14ac:dyDescent="0.25">
      <c r="B7" s="5"/>
      <c r="I7" s="17" t="s">
        <v>4</v>
      </c>
      <c r="J7" s="18"/>
      <c r="K7" s="19"/>
      <c r="M7" s="20">
        <f>+AVERAGE(G25,G27,G29,G31,G33)</f>
        <v>0.90199579831932764</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48.2" customHeight="1" x14ac:dyDescent="0.2">
      <c r="B17" s="5"/>
      <c r="C17" s="23" t="s">
        <v>5</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7"/>
      <c r="J18" s="27"/>
      <c r="K18" s="27"/>
      <c r="L18" s="27"/>
      <c r="M18" s="27"/>
      <c r="N18" s="28"/>
      <c r="O18" s="28"/>
      <c r="P18" s="9"/>
    </row>
    <row r="19" spans="2:22" ht="116.25" customHeight="1" x14ac:dyDescent="0.2">
      <c r="B19" s="5"/>
      <c r="C19" s="29" t="s">
        <v>6</v>
      </c>
      <c r="D19" s="30"/>
      <c r="E19" s="31" t="s">
        <v>7</v>
      </c>
      <c r="F19" s="32" t="s">
        <v>8</v>
      </c>
      <c r="G19" s="33"/>
      <c r="H19" s="33"/>
      <c r="I19" s="33"/>
      <c r="J19" s="33"/>
      <c r="K19" s="33"/>
      <c r="L19" s="33"/>
      <c r="M19" s="34"/>
      <c r="N19" s="35"/>
      <c r="O19" s="35"/>
      <c r="P19" s="9"/>
    </row>
    <row r="20" spans="2:22" ht="344.25" customHeight="1" x14ac:dyDescent="0.2">
      <c r="B20" s="5"/>
      <c r="C20" s="29" t="s">
        <v>9</v>
      </c>
      <c r="D20" s="30"/>
      <c r="E20" s="31" t="s">
        <v>7</v>
      </c>
      <c r="F20" s="36" t="s">
        <v>10</v>
      </c>
      <c r="G20" s="37"/>
      <c r="H20" s="37"/>
      <c r="I20" s="37"/>
      <c r="J20" s="37"/>
      <c r="K20" s="37"/>
      <c r="L20" s="37"/>
      <c r="M20" s="38"/>
      <c r="N20" s="35"/>
      <c r="O20" s="35"/>
      <c r="P20" s="9"/>
    </row>
    <row r="21" spans="2:22" ht="143.44999999999999" customHeight="1" x14ac:dyDescent="0.2">
      <c r="B21" s="5"/>
      <c r="C21" s="39" t="s">
        <v>11</v>
      </c>
      <c r="D21" s="40"/>
      <c r="E21" s="31" t="s">
        <v>7</v>
      </c>
      <c r="F21" s="41" t="s">
        <v>12</v>
      </c>
      <c r="G21" s="42"/>
      <c r="H21" s="42"/>
      <c r="I21" s="42"/>
      <c r="J21" s="42"/>
      <c r="K21" s="42"/>
      <c r="L21" s="42"/>
      <c r="M21" s="43"/>
      <c r="N21" s="35"/>
      <c r="O21" s="35"/>
      <c r="P21" s="9"/>
    </row>
    <row r="22" spans="2:22" ht="66.2" customHeight="1" thickBot="1" x14ac:dyDescent="0.25">
      <c r="B22" s="5"/>
      <c r="G22" s="44"/>
      <c r="P22" s="9"/>
    </row>
    <row r="23" spans="2:22" ht="102.75" customHeight="1" thickBot="1" x14ac:dyDescent="0.25">
      <c r="B23" s="5"/>
      <c r="C23" s="45" t="s">
        <v>13</v>
      </c>
      <c r="D23" s="46"/>
      <c r="E23" s="47" t="s">
        <v>14</v>
      </c>
      <c r="F23" s="46"/>
      <c r="G23" s="47" t="s">
        <v>15</v>
      </c>
      <c r="H23" s="46"/>
      <c r="I23" s="48" t="s">
        <v>16</v>
      </c>
      <c r="J23" s="49"/>
      <c r="K23" s="50" t="s">
        <v>17</v>
      </c>
      <c r="L23" s="49"/>
      <c r="M23" s="51" t="s">
        <v>18</v>
      </c>
      <c r="N23" s="49"/>
      <c r="O23" s="52" t="s">
        <v>19</v>
      </c>
      <c r="P23" s="9"/>
      <c r="Q23" s="53"/>
    </row>
    <row r="24" spans="2:22" ht="6.75" customHeight="1" x14ac:dyDescent="0.35">
      <c r="B24" s="5"/>
      <c r="C24" s="54"/>
      <c r="D24"/>
      <c r="E24"/>
      <c r="F24"/>
      <c r="G24"/>
      <c r="H24"/>
      <c r="I24" s="55"/>
      <c r="J24"/>
      <c r="K24" s="55"/>
      <c r="L24"/>
      <c r="M24"/>
      <c r="N24"/>
      <c r="O24"/>
      <c r="P24" s="9"/>
    </row>
    <row r="25" spans="2:22" ht="409.6" customHeight="1" x14ac:dyDescent="0.2">
      <c r="B25" s="5"/>
      <c r="C25" s="56" t="s">
        <v>20</v>
      </c>
      <c r="D25" s="57"/>
      <c r="E25" s="58" t="str">
        <f>+IF([1]Hoja1!$N$2&gt;=0.5,"Si","No")</f>
        <v>Si</v>
      </c>
      <c r="F25" s="59"/>
      <c r="G25" s="60">
        <f>+[1]Hoja1!N2</f>
        <v>0.9375</v>
      </c>
      <c r="H25" s="59"/>
      <c r="I25" s="61" t="s">
        <v>21</v>
      </c>
      <c r="J25" s="62"/>
      <c r="K25" s="63">
        <v>0.9</v>
      </c>
      <c r="L25" s="64"/>
      <c r="M25" s="61" t="s">
        <v>22</v>
      </c>
      <c r="N25" s="65"/>
      <c r="O25" s="66">
        <f>G25-K25</f>
        <v>3.7499999999999978E-2</v>
      </c>
      <c r="P25" s="67"/>
      <c r="Q25" s="68"/>
      <c r="R25" s="68"/>
      <c r="S25" s="68"/>
      <c r="T25" s="68"/>
      <c r="U25" s="68"/>
      <c r="V25" s="68"/>
    </row>
    <row r="26" spans="2:22" ht="17.100000000000001" customHeight="1" x14ac:dyDescent="0.35">
      <c r="B26" s="5"/>
      <c r="C26" s="54"/>
      <c r="D26"/>
      <c r="E26" s="69"/>
      <c r="F26"/>
      <c r="G26" s="70"/>
      <c r="H26"/>
      <c r="I26" s="55"/>
      <c r="J26"/>
      <c r="K26" s="55"/>
      <c r="L26"/>
      <c r="M26" s="71"/>
      <c r="N26" s="71"/>
      <c r="O26" s="72"/>
      <c r="P26" s="9"/>
    </row>
    <row r="27" spans="2:22" ht="363.75" customHeight="1" x14ac:dyDescent="0.2">
      <c r="B27" s="5"/>
      <c r="C27" s="73" t="s">
        <v>23</v>
      </c>
      <c r="D27" s="57"/>
      <c r="E27" s="58" t="str">
        <f>+IF([1]Hoja1!$N$26&gt;=0.5,"Si","No")</f>
        <v>Si</v>
      </c>
      <c r="F27"/>
      <c r="G27" s="60">
        <f>+[1]Hoja1!N26</f>
        <v>0.91176470588235292</v>
      </c>
      <c r="H27"/>
      <c r="I27" s="61" t="s">
        <v>24</v>
      </c>
      <c r="J27"/>
      <c r="K27" s="63">
        <v>0.97</v>
      </c>
      <c r="L27" s="74"/>
      <c r="M27" s="61" t="s">
        <v>25</v>
      </c>
      <c r="N27" s="65"/>
      <c r="O27" s="66">
        <f>G27-K27</f>
        <v>-5.8235294117647052E-2</v>
      </c>
      <c r="P27" s="9"/>
    </row>
    <row r="28" spans="2:22" ht="6.75" customHeight="1" x14ac:dyDescent="0.35">
      <c r="B28" s="5"/>
      <c r="C28" s="54"/>
      <c r="D28"/>
      <c r="E28" s="69"/>
      <c r="F28"/>
      <c r="G28" s="70"/>
      <c r="H28"/>
      <c r="I28" s="55"/>
      <c r="J28"/>
      <c r="K28" s="55"/>
      <c r="L28"/>
      <c r="M28" s="71"/>
      <c r="N28" s="71"/>
      <c r="O28" s="72"/>
      <c r="P28" s="9"/>
    </row>
    <row r="29" spans="2:22" ht="261.75" customHeight="1" x14ac:dyDescent="0.2">
      <c r="B29" s="5"/>
      <c r="C29" s="75" t="s">
        <v>26</v>
      </c>
      <c r="D29" s="57"/>
      <c r="E29" s="58" t="str">
        <f>+IF([1]Hoja1!$N$43&gt;=0.5,"Si","No")</f>
        <v>Si</v>
      </c>
      <c r="F29"/>
      <c r="G29" s="60">
        <f>+[1]Hoja1!N43</f>
        <v>0.875</v>
      </c>
      <c r="H29"/>
      <c r="I29" s="61" t="s">
        <v>27</v>
      </c>
      <c r="J29"/>
      <c r="K29" s="63">
        <v>0.875</v>
      </c>
      <c r="L29" s="74"/>
      <c r="M29" s="61" t="s">
        <v>28</v>
      </c>
      <c r="N29" s="65"/>
      <c r="O29" s="66">
        <f>G29-K29</f>
        <v>0</v>
      </c>
      <c r="P29" s="9"/>
    </row>
    <row r="30" spans="2:22" ht="6.6" customHeight="1" x14ac:dyDescent="0.35">
      <c r="B30" s="5"/>
      <c r="C30" s="54"/>
      <c r="D30"/>
      <c r="E30" s="69"/>
      <c r="F30"/>
      <c r="G30" s="70"/>
      <c r="H30"/>
      <c r="I30" s="55"/>
      <c r="J30"/>
      <c r="K30" s="55"/>
      <c r="L30"/>
      <c r="M30" s="71"/>
      <c r="N30" s="71"/>
      <c r="O30" s="72"/>
      <c r="P30" s="9"/>
    </row>
    <row r="31" spans="2:22" ht="409.6" customHeight="1" x14ac:dyDescent="0.2">
      <c r="B31" s="5"/>
      <c r="C31" s="76" t="s">
        <v>29</v>
      </c>
      <c r="D31" s="57"/>
      <c r="E31" s="58" t="str">
        <f>+IF([1]Hoja1!$N$55&gt;=0.5,"Si","No")</f>
        <v>Si</v>
      </c>
      <c r="F31"/>
      <c r="G31" s="60">
        <f>+[1]Hoja1!N55</f>
        <v>0.7857142857142857</v>
      </c>
      <c r="H31"/>
      <c r="I31" s="77" t="s">
        <v>30</v>
      </c>
      <c r="J31"/>
      <c r="K31" s="63">
        <v>0.8214285714285714</v>
      </c>
      <c r="L31" s="74"/>
      <c r="M31" s="77" t="s">
        <v>31</v>
      </c>
      <c r="N31" s="65"/>
      <c r="O31" s="66">
        <f>G31-K31</f>
        <v>-3.5714285714285698E-2</v>
      </c>
      <c r="P31" s="9"/>
    </row>
    <row r="32" spans="2:22" ht="6.75" customHeight="1" x14ac:dyDescent="0.35">
      <c r="B32" s="5"/>
      <c r="C32" s="54"/>
      <c r="D32"/>
      <c r="E32" s="69"/>
      <c r="F32"/>
      <c r="G32" s="70"/>
      <c r="H32"/>
      <c r="I32" s="55"/>
      <c r="J32"/>
      <c r="K32" s="55"/>
      <c r="L32"/>
      <c r="M32" s="71"/>
      <c r="N32" s="71"/>
      <c r="O32" s="72"/>
      <c r="P32" s="9"/>
    </row>
    <row r="33" spans="2:16" ht="395.45" customHeight="1" x14ac:dyDescent="0.2">
      <c r="B33" s="5"/>
      <c r="C33" s="78" t="s">
        <v>32</v>
      </c>
      <c r="D33" s="57"/>
      <c r="E33" s="58" t="str">
        <f>+IF([1]Hoja1!$N$69&gt;=0.5,"Si","No")</f>
        <v>Si</v>
      </c>
      <c r="F33"/>
      <c r="G33" s="60">
        <f>+[1]Hoja1!N69</f>
        <v>1</v>
      </c>
      <c r="H33"/>
      <c r="I33" s="61" t="s">
        <v>33</v>
      </c>
      <c r="J33"/>
      <c r="K33" s="63">
        <v>1</v>
      </c>
      <c r="L33" s="74"/>
      <c r="M33" s="61" t="s">
        <v>34</v>
      </c>
      <c r="N33" s="65"/>
      <c r="O33" s="66">
        <f>G33-K33</f>
        <v>0</v>
      </c>
      <c r="P33" s="9"/>
    </row>
    <row r="34" spans="2:16" ht="15.75" x14ac:dyDescent="0.2">
      <c r="B34" s="5"/>
      <c r="C34" s="79"/>
      <c r="D34" s="79"/>
      <c r="E34" s="28"/>
      <c r="M34" s="80"/>
      <c r="N34" s="80"/>
      <c r="O34" s="80"/>
      <c r="P34" s="9"/>
    </row>
    <row r="35" spans="2:16" ht="15.75" x14ac:dyDescent="0.2">
      <c r="B35" s="5"/>
      <c r="C35" s="81"/>
      <c r="D35" s="79"/>
      <c r="E35" s="28"/>
      <c r="M35" s="80"/>
      <c r="N35" s="80"/>
      <c r="O35" s="80"/>
      <c r="P35" s="9"/>
    </row>
    <row r="36" spans="2:16" x14ac:dyDescent="0.2">
      <c r="B36" s="5"/>
      <c r="C36" s="82"/>
      <c r="P36" s="9"/>
    </row>
    <row r="37" spans="2:16" ht="13.5" thickBot="1" x14ac:dyDescent="0.25">
      <c r="B37" s="83"/>
      <c r="C37" s="84"/>
      <c r="D37" s="84"/>
      <c r="E37" s="84"/>
      <c r="F37" s="84"/>
      <c r="G37" s="84"/>
      <c r="H37" s="84"/>
      <c r="I37" s="84"/>
      <c r="J37" s="84"/>
      <c r="K37" s="84"/>
      <c r="L37" s="84"/>
      <c r="M37" s="84"/>
      <c r="N37" s="84"/>
      <c r="O37" s="84"/>
      <c r="P37" s="85"/>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0B229955-0A71-48D2-9DC6-3293EFABB720}">
      <formula1>"Si,No,En proceso"</formula1>
    </dataValidation>
    <dataValidation type="list" allowBlank="1" showInputMessage="1" showErrorMessage="1" sqref="N20:O20 E20:E21" xr:uid="{DF7B76A7-F26A-4DDB-9254-0FFDFCCAF4AD}">
      <formula1>"Si, No"</formula1>
    </dataValidation>
    <dataValidation type="list" allowBlank="1" showInputMessage="1" showErrorMessage="1" sqref="N19:O19" xr:uid="{F1AB65A0-4526-4783-9B82-941A28FA7952}">
      <formula1>"Si,No"</formula1>
    </dataValidation>
    <dataValidation allowBlank="1" showInputMessage="1" showErrorMessage="1" prompt="Celda formulada, información proveniente de la pestaña de deficiencias." sqref="E23" xr:uid="{3C0845FB-6CF5-4437-BA7A-0B8CD73FC5B4}"/>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Marcela Delgado Guarnizo</cp:lastModifiedBy>
  <dcterms:created xsi:type="dcterms:W3CDTF">2025-07-30T21:04:25Z</dcterms:created>
  <dcterms:modified xsi:type="dcterms:W3CDTF">2025-07-30T21:05:19Z</dcterms:modified>
</cp:coreProperties>
</file>