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arcela.delgado\Downloads\"/>
    </mc:Choice>
  </mc:AlternateContent>
  <xr:revisionPtr revIDLastSave="0" documentId="13_ncr:1_{F508FC6E-DF33-4F7A-8DD7-D0A0E66CA0E4}" xr6:coauthVersionLast="47" xr6:coauthVersionMax="47" xr10:uidLastSave="{00000000-0000-0000-0000-000000000000}"/>
  <bookViews>
    <workbookView xWindow="-120" yWindow="-120" windowWidth="29040" windowHeight="15840" xr2:uid="{2D86BBA2-7C0C-4416-B4CE-2320E2AEEC0B}"/>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G31" i="1"/>
  <c r="O31" i="1" s="1"/>
  <c r="E31" i="1"/>
  <c r="G29" i="1"/>
  <c r="O29" i="1" s="1"/>
  <c r="E29" i="1"/>
  <c r="G27" i="1"/>
  <c r="O27" i="1" s="1"/>
  <c r="E27" i="1"/>
  <c r="O25" i="1"/>
  <c r="G25" i="1"/>
  <c r="M7" i="1" s="1"/>
  <c r="E25" i="1"/>
</calcChain>
</file>

<file path=xl/sharedStrings.xml><?xml version="1.0" encoding="utf-8"?>
<sst xmlns="http://schemas.openxmlformats.org/spreadsheetml/2006/main" count="35" uniqueCount="33">
  <si>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</si>
  <si>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</si>
  <si>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</si>
  <si>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</si>
  <si>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</si>
  <si>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</si>
  <si>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El Sistema de Control Interno del IDIPRON continua operando desde la estructura de líneas de defensa y de los cinco componentes del Modelo Estándar de Control Interno, en observancia de los lineamientos y requerimientos normativos aplicables a control interno, así mismo, se documentó el mapa de aseguramiento lo que permite fortalecer el esquema de las líneas de defensa y  facilitando la identificación de actividades de aseguramiento y nivel de confianza para los principales aspectos claves que pueden impactar el cumplimiento de los objetivos del Instituto </t>
  </si>
  <si>
    <t>¿Es efectivo el sistema de control interno para los objetivos evaluados? (Si/No) (Justifique su respuesta):</t>
  </si>
  <si>
    <t xml:space="preserve">Realizada la evaluación del estado del Sistema de Control Interno del IDIPRON, se obtuvo como resultado un nivel de cumplimiento superior al 90% para los componentes: Ambiente de control, Evaluación de riesgos y Actividades de monitoreo. En el rango de 79% a 90% se ubican los componentes: Actividades de control, Información y comunicación, de lo cual se concluye que el sistema está en un nivel de implementación y operación adecuado.
La disminución en la evaluación para el componente de Información y comunicación obedece a que no se evidencia avance en las acciones de mejora propuestas para la construcción y oficialización de documentos en atención a la evaluación al proceso de Gestión documental, Gestión TICs y al MSPI realizada en el anterior semestre, así mismo se identificó la materialización de un riesgo por indisponibilidad de la información.  
</t>
  </si>
  <si>
    <t>La entidad cuenta dentro de su Sistema de Control Interno, con una institucionalidad (Líneas de defensa)  que le permita la toma de decisiones frente al control (Si/No) (Justifique su respuesta):</t>
  </si>
  <si>
    <t>La institucionalidad, está dada desde la articulación y adecuada operación de los Comités Institucional de Coordinación de Control Interno y Comité Institucional de Gestión y Desempeño, durante el primer semestre de 2023, se observó articulación entre las dos instancias.</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</si>
  <si>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</si>
  <si>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</si>
  <si>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</si>
  <si>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</si>
  <si>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</si>
  <si>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</si>
  <si>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</si>
  <si>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</si>
  <si>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color theme="1"/>
        <rFont val="Arial"/>
        <family val="2"/>
      </rPr>
      <t>Principales Fortalezas:</t>
    </r>
    <r>
      <rPr>
        <sz val="10"/>
        <color theme="1"/>
        <rFont val="Arial"/>
        <family val="2"/>
      </rPr>
      <t xml:space="preserve">
* Se destacan las actividades realizadas en el instituto para promover la apropiación de los valores institucionales a través de procesos de socialización con piezas publicitarias, celebración de eventos (Dia de integridad), realización de actividades (juegos por la igualdad, liderazgo con sentido, entre otros, en torno a la integridad), participación en curso de integridad, transparencia y lucha contra la corrupción. Así como, la participación en sesiones virtuales relacionadas Programas de Transparencia y Ética Pública en el Distrito Capital, que tenían como propósito de avanzar en la transición de los planes anticorrupción a Programas de Transparencia y Ética Pública referenciados en la Ley 2195 de 2022.
*  Se realizó mesa de trabajo entre (Gerencia de Contratación, Oficina Jurídica y la Gerencia de Talento humano) para revisión casos de reportes de conflicto de intereses SIDEAP y SIGEP, concluyendo que las declaraciones aportadas por servidores(as), no se consideran inmersos en potencial ó conflicto de interés.
*Se identificaron riesgos relacionados con uso inadecuado de información privilegiada u otras situaciones que puedan implicar riesgos para la entidad, los cuales tienen los seguimientos efectuados por la segunda y tercera línea, en donde frente a la efectividad se concluyó que todos los controles son efectivos, considerando que durante este periodo no se reportó la materialización de ningún riesgo de corrupción.
*Se tienen dentro de los documentos metodológicos y demás documentos transversales del Instituto la articulación y determinación de las responsabilidades de cada una de las líneas de defensa frente a los diferentes temas, y a su vez en el  Mapa de aseguramiento del instituto, en donde se ilustra el esquema de las línea de defensa, el cual facilitó la identificación del nivel de aseguramiento que tiene el instituto frente a los principales riesgos y/o aspectos claves que puedan impactar negativamente a la entidad.
*La Oficina de Control Interno actualizó los procedimientos para el desarrollo de informes de auditorías internas, seguimientos e informes de Ley, incluyendo aspectos como la planeación desde un nuevo  formato denominado ficha de conocimiento del proceso en donde se contemplan aspectos de verificación tales como: ( procedimientos, políticas,  manuales e instrumentos utilizados en la gestión, planes de mejoramiento, riesgos, PQRS, indicadores), así mismo se contemplaron aspectos generales del proceso que permite fortalecer la integralidad de las Auditorias y el SCI; por otra parte en el caso de seguimientos e informes de Ley, se incluyeron otros aspectos entre los cuales se contempla la documentación de hallazgos, para garantizar la formulación de acciones de mejora cuando corresponda y así aportar a la mejora continua.
</t>
    </r>
    <r>
      <rPr>
        <b/>
        <sz val="10"/>
        <color theme="1"/>
        <rFont val="Arial"/>
        <family val="2"/>
      </rPr>
      <t xml:space="preserve">
Principales debilidades:</t>
    </r>
    <r>
      <rPr>
        <sz val="10"/>
        <color theme="1"/>
        <rFont val="Arial"/>
        <family val="2"/>
      </rPr>
      <t xml:space="preserve">
*Se observo en el marco del seguimiento a PQRS, que aun no se cuenta con un canal exclusivo para la recepción de posibles quejas y denuncias por los actos de corrupción realizados por funcionarios de la entidad, situación que puede generar insuficiencias y dificultades para la recepción de peticiones por actos de corrupción.
*Se evidencia que se continúan presentando debilidades en la gestión del riesgo, en algunos casos por falta de soportes que den cuenta de desarrollo de las actividades de control y en otros porque las evidencias que soportan los controles no son coherentes con el diseño de control.
Persisten las siguientes falencias observadas desde la vigencia 2022: 
* Aunque se tienen los procedimientos relacionados con el retiro de personal y se da cumplimiento al mismo, se observó que hace falta establecer acciones para garantizar la implementación de la Dimensión de Gestión del conocimiento, considerando que es esta la que garantiza que el conocimiento adquirido por los servidores permanezca en la entidad. por lo cual es necesario implementar acciones para transferir el conocimiento antes de la desvinculación del personal. 
*Se observó que se deben establecer acciones que permitan avanzar en el Cumplimiento del Decreto 2011 de 2017, relacionado con el porcentaje de vinculación de personas con discapacidad en la planta de empleos de la entidad.</t>
    </r>
  </si>
  <si>
    <r>
      <rPr>
        <b/>
        <sz val="10"/>
        <color theme="1"/>
        <rFont val="Arial"/>
        <family val="2"/>
      </rPr>
      <t>Principales Fortalezas:</t>
    </r>
    <r>
      <rPr>
        <sz val="10"/>
        <color theme="1"/>
        <rFont val="Arial"/>
        <family val="2"/>
      </rPr>
      <t xml:space="preserve">
* Se documento el mapa de aseguramiento del Instituto, en donde se pudo ilustrar el esquema de las líneas de defensa, identificando las actividades de aseguramiento de segunda línea de defensa y su nivel de confianza, para los aspectos claves que puedan impactar el cumplimiento de los objetivos del Instituto.
*Durante el periodo evaluado, se evidencia la jornada de inducción y reinducción, "punto cadeneta aprendizaje" , en donde uno de los temas que tratan es de integridad como estrategia para socializar y garantizar la apropiación del Código de integridad.  Así mismo, se constató la difusión de los valores institucionales compromiso y respeto y se realiza el envió de correo electrónico informando las personas seleccionadas por el valor de la diligencia, corresponsabilidad y solidaridad. 
* Se aplicó Test Virtual de Percepción de la Integridad, el cual fue notificado a través del correo electrónico  integridad@idipron.gov.co, con el propósito de recolectar información sobre la apropiación e impacto de los valores del Código de Integridad en los colaboradores del IDIPRON, el resultado de dicho ejercicio fue presentando y analizado por parte del Comité Institucional de Coordinación de Control Interno, quienes definieron lineamientos para el 2023.
* Se realizo seguimiento al aplicativo SIDEAP, verificando diligenciamiento para el registro de conflicto de interés de los funcionarios del IDIPRON. Con ocasión al Acuerdo 009 de 2022, la planta de empleos del instituto se encuentra ocupada por 189 funcionarios, de los cuales se observó cumplimiento para el 100%.
* Conforme a la operatividad del Comité de Coordinación de Control Interno, la OCI  realizó la presentación de los resultados de la gestión adelantada por la OCI, en donde se comunicaron un total 34 informes y seguimientos así:   9 auditorías internas, 1 auditoria especial, 13 informes de ley, 11 seguimientos, con lo anterior se generan alertas y recomendaciones que  se han permitido fortalecer el sistema de control interno.
</t>
    </r>
    <r>
      <rPr>
        <b/>
        <sz val="10"/>
        <color theme="1"/>
        <rFont val="Arial"/>
        <family val="2"/>
      </rPr>
      <t xml:space="preserve">
Principales debilidades:
</t>
    </r>
    <r>
      <rPr>
        <sz val="10"/>
        <color theme="1"/>
        <rFont val="Arial"/>
        <family val="2"/>
      </rPr>
      <t xml:space="preserve">
*Se evidencia que aunque se tienen los procedimientos relacionados con el retiro de personal y se da cumplimiento al mismo, se observó en el seguimiento realizado por parte de la OCI al PGETH, que hace falta establecer acciones para garantizar la implementación de la Dimensión de Gestión del conocimiento, considerando que es esta la que garantiza que el conocimiento adquirido por los servidores permanezca en la entidad. por lo cual es necesario implementar acciones para transferir el conocimiento antes de la desvinculación del personal. 
*En el mismo informe de seguimiento al PGETH se observó que se deben establecer acciones que permitan avanzar en el Cumplimiento del Decreto 2011 de 2017, relacionado con el porcentaje de vinculación de personas con discapacidad en la planta de empleos de la entidad.
</t>
    </r>
  </si>
  <si>
    <t>Evaluación de riesgos</t>
  </si>
  <si>
    <r>
      <rPr>
        <b/>
        <sz val="10"/>
        <color theme="1"/>
        <rFont val="Arial"/>
        <family val="2"/>
      </rPr>
      <t>Principales Fortalezas:</t>
    </r>
    <r>
      <rPr>
        <sz val="10"/>
        <color theme="1"/>
        <rFont val="Arial"/>
        <family val="2"/>
      </rPr>
      <t xml:space="preserve">
*Con base en el planeamiento institucional y de acuerdo a la perspectiva Eficiencia Institucional, la cual  hace referencia a las acciones encaminadas a dirigir la gestión de la entidad al mejor desempeño mediante el fortalecimiento de capacidades físicas, tecnológicas, administrativas y operativas, se encuentran los objetivos estratégicos con sus respectivas estrategias e iniciativas estratégicas y a su vez el plan de acción o plan operativo anual que se encuentra relacionados, de manera que al dar cumplimento a las acciones programadas en el plan de acción se da cumplimiento a las iniciativas estratégicas que a su vez permiten el cumplimiento de los objetivos estratégicos.
*A partir de la presentación de los informes, reportes y seguimientos presentados por la segunda y tercera línea de defensa en los comités institucionales, se analizan y se siguen definiendo lineamientos para garantizar el cumplimiento de los objetivos y metas institucionales.
*Los mapas de riesgos de gestión y de corrupción contemplan en sus matrices todas las etapas que permiten a la entidad evaluar aquellos eventos negativos, tanto internos como externos, que puedan afectar o impedir el logro de sus objetivos institucionales o los eventos positivos que permitan identificar oportunidades para un mejor cumplimiento de su función.
* Luego de realizar el seguimiento a los mapas de gestión y corrupción la Oficina de Control Interno notifica el informe ejecutivo a la Dirección, Subdirecciones y Oficina Asesora de Planeación con la retroalimentación del resultado
</t>
    </r>
    <r>
      <rPr>
        <b/>
        <sz val="10"/>
        <color theme="1"/>
        <rFont val="Arial"/>
        <family val="2"/>
      </rPr>
      <t>Principales debilidades:</t>
    </r>
    <r>
      <rPr>
        <sz val="10"/>
        <color theme="1"/>
        <rFont val="Arial"/>
        <family val="2"/>
      </rPr>
      <t xml:space="preserve">
*Se identificó la necesidad de revisar todos los mapas de riesgos de gestión, a fin de dar cumplimiento en un 100% a lo establecido en el manual para la administración de los riesgos que indica en el numeral 6 de generalidades “Por lo menos una vez al año, cada proceso debe construir, revisar y/o modificar sus Mapas de Riesgos de gestión y corrupción. 
*Se evidencia que se continúan presentando debilidades en la gestión del riesgo, en algunos casos por falta de soportes que den cuenta de desarrollo de las actividades de control y en otros porque las evidencias que soportan los controles no son coherentes con el diseño de control.
*Como consecuencia de la materialización del riesgo de gestión materializado "Afectación reputacional por quejas ocasionadas por la indisponibilidad de la información necesaria para el cumplimiento de las actividades desarrolladas por los procesos del instituto “que fue objeto de hallazgo en el Informe de seguimiento a ley de transparencia y del derecho de acceso a la información pública nacional (ley 1712 de 2014) y al Índice de Transparencia por Bogotá (ITB) “ como consecuencia de las fallas e intermitencia de la página web, se identifica la necesidad de velar por que el proceso realice nuevamente la revisión y evaluación del riesgo, así como la definición de acciones de fortalecimiento que busquen evitar que se vuelva a presentar una materialización.
</t>
    </r>
  </si>
  <si>
    <r>
      <rPr>
        <b/>
        <sz val="10"/>
        <color theme="1"/>
        <rFont val="Arial"/>
        <family val="2"/>
      </rPr>
      <t>Principales Fortalezas:</t>
    </r>
    <r>
      <rPr>
        <sz val="10"/>
        <color theme="1"/>
        <rFont val="Arial"/>
        <family val="2"/>
      </rPr>
      <t xml:space="preserve">
*Durante el periodo evaluado en el comité de gestión y desempeño se realizó presentación  del balance del tablero estratégico, plataforma estratégica, seguimiento a las metas SEGPLAN y proyectos de inversión. informando  a la Alta Dirección el nivel de avance de las metas propuestas.
*Durante el periodo  gestionaron veintinueve (29) riesgos de corrupción y cuarenta y un (41) riesgos de gestión, la totalidad de controles fueron evaluados como efectivos porque durante este semestre no se registraron materializaciones.
*Se analizó y se realizaron reuniones para gestionar los retos  e impactos frente al rediseño institucional, y en el comité CICCI se definieron validaron lineamientos de ajuste de las herramientas de gestión en relación con el rediseño.
*La OCI se presentó los resultados del seguimiento a la implementación y sostenibilidad MIPG, en donde se registraron recomendaciones frente a los resultados obtenidos, siendo estos comunicados a la alta dirección para la toma de decisiones.
</t>
    </r>
    <r>
      <rPr>
        <b/>
        <sz val="10"/>
        <color theme="1"/>
        <rFont val="Arial"/>
        <family val="2"/>
      </rPr>
      <t xml:space="preserve">Principales debilidades:
</t>
    </r>
    <r>
      <rPr>
        <sz val="10"/>
        <color theme="1"/>
        <rFont val="Arial"/>
        <family val="2"/>
      </rPr>
      <t xml:space="preserve">
* Se observo que es necesario continuar fortaleciendo el monitoreo de parte de la primera línea de defensa, para garantizar que las evidencias de ejecución de controles se reporten completas y en coherencia con lo definido en los mapas de riesgos.
* Desde la OCI se recomendó que para la formulación de los mapas de riesgos y el diseño de controles para la siguiente vigencia se consideren e implementen  las recomendaciones de la Oficina de Control Interno y validando los atributos, de conformidad con lo definido por el DAFP.</t>
    </r>
  </si>
  <si>
    <t>Actividades de control</t>
  </si>
  <si>
    <r>
      <rPr>
        <b/>
        <sz val="10"/>
        <color theme="1"/>
        <rFont val="Arial"/>
        <family val="2"/>
      </rPr>
      <t xml:space="preserve">Principales Fortalezas:
</t>
    </r>
    <r>
      <rPr>
        <sz val="10"/>
        <color theme="1"/>
        <rFont val="Arial"/>
        <family val="2"/>
      </rPr>
      <t xml:space="preserve">
*Se evidencia en los diferentes documentos del proceso de gestión de seguridad que se incluyen estrategias para fortalecer la plataforma de Hardware y Software de la entidad.
*Se observa que se han integrado estándares internacionales como la ISO en diferentes documentos que establecen lineamientos de control. 
*La Oficina de Control interno, realiza seguimiento y evaluación de la ejecución, efectividad de los controles de los riesgos de corrupción y de los riesgos de gestión del instituto, los resultados se envían en informe ejecutivo a la Dirección, Subdirecciones y Oficina Asesora de Planeación como retroalimentación de los resultados.
</t>
    </r>
    <r>
      <rPr>
        <b/>
        <sz val="10"/>
        <color theme="1"/>
        <rFont val="Arial"/>
        <family val="2"/>
      </rPr>
      <t xml:space="preserve">
Principales debilidades:
</t>
    </r>
    <r>
      <rPr>
        <sz val="10"/>
        <color theme="1"/>
        <rFont val="Arial"/>
        <family val="2"/>
      </rPr>
      <t>*Se identifico la insuficiencia de personal para atender los mantenimientos de los equipos industriales en las Unidades del IDIPRON, según reportó el proceso, a la fecha solo se tienen dos personas para realizar las intervenciones de mantenimiento correctivo a la totalidad de los equipos, así mismo, de lo cual aunque no afecta directamente la segregación, se identificó una posible causa de falta de presupuesto para realizar la totalidad de mantenimientos a la infraestructura.
*Se observaron debilidades en la aplicación de  controles para el cumplimiento de los criterios de accesibilidad Web, por materialización riesgo "Afectación reputacional por quejas ocasionadas por la indisponibilidad de la información necesaria para el cumplimiento de las actividades desarrolladas por los procesos del instituto". por fallas e indisponibilidad de la página web y la intranet, es necesario que se definan las actividades a ejecutar, responsables en concordancia los estándares aplicables de Res. 1519 de 2020.
*Persiste la debilidad porque no se evidencio la documentación y formalización de la matriz de roles y usuarios en la que se consolide y contemple todos los sistemas de información que están operando en la entidad.</t>
    </r>
  </si>
  <si>
    <r>
      <rPr>
        <b/>
        <sz val="10"/>
        <rFont val="Arial"/>
        <family val="2"/>
      </rPr>
      <t>Principales Fortalezas:</t>
    </r>
    <r>
      <rPr>
        <sz val="10"/>
        <rFont val="Arial"/>
        <family val="2"/>
      </rPr>
      <t xml:space="preserve">
*La Oficina de Control Interno a  través del desarrollo auditorías de gestión, seguimientos e informes de ley verificá el cumplimiento de los aspectos de control, generando informes con información relevante, que aportan a alcanzar la eficiencia, eficacia y transparencia en el ejercicio de las funciones y roles que le corresponden. los resultados se notifican a la alta dirección.
*Los procesos del Instituto tienen debidamente documentada su gestión y la OAP con base en los resultados de monitoreo y seguimiento que reliza comunica los resultados en los Comites Directivos y Comite de gestion y desempeño.
</t>
    </r>
    <r>
      <rPr>
        <b/>
        <sz val="10"/>
        <rFont val="Arial"/>
        <family val="2"/>
      </rPr>
      <t xml:space="preserve">Principales debilidades:
</t>
    </r>
    <r>
      <rPr>
        <sz val="10"/>
        <rFont val="Arial"/>
        <family val="2"/>
      </rPr>
      <t xml:space="preserve">
*Con el rediseño institucional se fortalecio la segregación de funciones y se emitieron  lineamientos generales de modernización institucional, sin embargo, hasta el mes de octubre se inicio la vinculación de los nuevos cargos y aun no es medible el impacto, asimismo, persiste la insuficiencia de personal para la supervisión de los contratos.
*No se observo la documentación y formalización de la matriz de roles y usuarios en la  que se consolide y contemple todos los sistemas de información que estan operando en la entidad.
*Se identifico la necesidad de fortalecimiento de capacidades y competencias del equipo del proceso de Tecnologías de la Información, en relación con el MSPI, Seguridad Digital y Accesibilidad web. 
.
</t>
    </r>
  </si>
  <si>
    <t>Información y comunicación</t>
  </si>
  <si>
    <r>
      <rPr>
        <b/>
        <sz val="10"/>
        <color theme="1"/>
        <rFont val="Arial"/>
        <family val="2"/>
      </rPr>
      <t xml:space="preserve">Principales Fortalezas:
</t>
    </r>
    <r>
      <rPr>
        <sz val="10"/>
        <color theme="1"/>
        <rFont val="Arial"/>
        <family val="2"/>
      </rPr>
      <t xml:space="preserve">* En la Política de comunicaciones, se tienen identificados los canales de comunicación internos y externos con los que cuenta el IDIPRON para transmitir y divulgar la información  a todos sus funcionarios en los diferentes niveles de la Institución, Igualmente en el Manual comunicación externa se establecen todas las herramientas, recursos e instrumentos con los que cuenta el IDPRON   para mantenerse en contacto con los beneficiarios, grupos de interés y demás entidades y organismos de control. 
*Se encuentran los soportes de las encuestas de satisfacción y también se desataca la presentación de los resultados de estas en el marco del Comité de Gestión y Desempeño.
</t>
    </r>
    <r>
      <rPr>
        <b/>
        <sz val="10"/>
        <color theme="1"/>
        <rFont val="Arial"/>
        <family val="2"/>
      </rPr>
      <t xml:space="preserve">
Principales debilidades:
</t>
    </r>
    <r>
      <rPr>
        <sz val="10"/>
        <color theme="1"/>
        <rFont val="Arial"/>
        <family val="2"/>
      </rPr>
      <t>*Debilidades en la disponibilidad de los datos y de la información interna, toda vez que la intranet no está en funcionamiento, lo que ha conllevado a utilizar otros medios de consulta como el SharePoint para la búsqueda de la información documental de los procesos, a la cual no todos los funcionarios tienen acceso. 
*indisponibilidad de la información externa por materialización riesgo "Afectación reputacional por quejas ocasionadas por la indisponibilidad de la información necesaria para el cumplimiento de las actividades desarrolladas por los procesos del instituto". por fallas e indisponibilidad de la página web.
*Persiste la observación frente a la desactualización del registro-activos-de-información, por tanto, que es necesario que se actualicen y se incluyan todos los elementos que conforman el inventario de activos de información. 
*Se reitera la observación de desactualización del programa de gestión documental, instrumento archivístico fundamental para el logro de un adecuado desempeño en la gestión de la Información.
*Persisten debilidades relacionadas con que no se ha actualizado y oficializado el procedimiento 002 ADMINISTRACIÓN DE LAS COMUNICACIONES OFICIALES A-GDO-PR-002 
*No se evidencio el avance en la gestión de las debilidades detectadas en la Auditoria al proceso de Gestión Tics y al MSPI.</t>
    </r>
  </si>
  <si>
    <r>
      <rPr>
        <b/>
        <sz val="10"/>
        <color theme="1"/>
        <rFont val="Arial"/>
        <family val="2"/>
      </rPr>
      <t>Principales Fortalezas:</t>
    </r>
    <r>
      <rPr>
        <sz val="10"/>
        <color theme="1"/>
        <rFont val="Arial"/>
        <family val="2"/>
      </rPr>
      <t xml:space="preserve">
*Durante el periodo evaluado, se destaca que proceso Atención a la Ciudadanía realiza evaluaciones periódicas a los usuarios, los cuales evalúan el servicio prestado a través de los diferentes canales que la entidad pone a su disposición. Los resultados de estas evaluaciones se registran en el informe mensual que el proceso publica en el enlace de transparencia.
</t>
    </r>
    <r>
      <rPr>
        <b/>
        <sz val="10"/>
        <color theme="1"/>
        <rFont val="Arial"/>
        <family val="2"/>
      </rPr>
      <t>Principales debilidades:</t>
    </r>
    <r>
      <rPr>
        <sz val="10"/>
        <color theme="1"/>
        <rFont val="Arial"/>
        <family val="2"/>
      </rPr>
      <t xml:space="preserve">
*En Auditoria realizada al proceso de Gestión Documental, se observaron debilidades en los controles de la comunicación interna y externa.
*Se identifico  desactualización del  programa de gestión documental, instrumento archivístico fundamental para el logro de un adecuado desempeño en la gestión de la Información.
*Para este semestre persiste la desactualización del inventario de activos de información.
*Se identificaron debilidades relacionadas con el establecimiento y operación de controles frente a la  revisión y actualización de  los documentos, apropiación y aplicación de  los instrumentos del MSPI, lo que impacta la seguridad de la información.
* Se evidencio debilidad en los controles para el cumplimiento de los criterios de accesibilidad Web, definiendo actividades a ejecutar, responsables y herramientas de socialización, en concordancia los estándares aplicables.</t>
    </r>
  </si>
  <si>
    <t xml:space="preserve">Monitoreo </t>
  </si>
  <si>
    <r>
      <rPr>
        <b/>
        <sz val="10"/>
        <color theme="1"/>
        <rFont val="Arial"/>
        <family val="2"/>
      </rPr>
      <t xml:space="preserve">Principales Fortalezas:
</t>
    </r>
    <r>
      <rPr>
        <sz val="10"/>
        <color theme="1"/>
        <rFont val="Arial"/>
        <family val="2"/>
      </rPr>
      <t>En los Comités de Gestión y Desempeño y Comités de Coordinación de Control Interno, la alta dirección evalúa los resultados de los monitoreos de la OAP y de las evaluaciones independientes para la toma de decisiones.
Durante el I semestre de 2023 en los Comités CICCI dando a conocer a la Alta Dirección los resultados de gestión realizada por la OCI generando alertas y estableciendo recomendaciones lineamientos para la mejora y cumplimiento de las metas institucionales.
El Instituto considera y gestiona las recomendaciones y hallazgos producto de auditorías y evaluaciones externas de organismos como la Contraloría Distrital, Veeduría Distrital, Personería Distrital, Procuraduría Distrital ONG´s como Transparencia por Colombia y de los mismos se formulan acciones de mejora.
*La Oficina de Control Interno actualizó los procedimientos para el desarrollo de informes de auditorías internas, seguimientos e informes de Ley, incluyendo aspectos como la planeación desde un nuevo  formato denominado ficha de conocimiento del proceso en donde se contemplan aspectos de verificación tales como: ( procedimientos, políticas,  manuales e instrumentos utilizados en la gestión, planes de mejoramiento, riesgos, PQRS, indicadores), así mismo se contemplaron aspectos generales del proceso que permite fortalecer la integralidad de las Auditorias y el SCI; por otra parte en el caso de seguimientos e informes de Ley, se incluyeron otros aspectos entre los cuales se contempla la documentación de hallazgos, para garantizar la formulación de acciones de mejora cuando corresponda y así aportar a la mejora continua.
Se cuenta con el tablero de control para el seguimiento a las brechas organizacionales, en donde, la Oficina Asesora de Planeación integra las evaluaciones, hallazgos y recomendaciones realizadas a la entidad por parte de los diferentes entes de control y los procesos responsables elaboran planes de mejoramiento que permiten mitigar los impactos negativos que dentro del sistema integrado pueden ocasionar dichas observaciones. los resultados del tablero se presentaron ante Comité de gestión y Desempeño
La oficina de control interno realiza seguimiento los planes de mejoramiento de los entes externos y de los internos y remite los correspondientes informes, para el primer semestre notificado dos informes, aportando así a la implementación de metodologías orientadas al mejoramiento continuo.</t>
    </r>
    <r>
      <rPr>
        <b/>
        <sz val="10"/>
        <color theme="1"/>
        <rFont val="Arial"/>
        <family val="2"/>
      </rPr>
      <t xml:space="preserve">
Principales debilidades:
</t>
    </r>
    <r>
      <rPr>
        <sz val="10"/>
        <color theme="1"/>
        <rFont val="Arial"/>
        <family val="2"/>
      </rPr>
      <t>No se registran debilidades para el periodo</t>
    </r>
    <r>
      <rPr>
        <b/>
        <sz val="10"/>
        <color theme="1"/>
        <rFont val="Arial"/>
        <family val="2"/>
      </rPr>
      <t xml:space="preserve">
</t>
    </r>
  </si>
  <si>
    <r>
      <rPr>
        <b/>
        <sz val="10"/>
        <color theme="1"/>
        <rFont val="Arial"/>
        <family val="2"/>
      </rPr>
      <t>Principales Fortalezas:</t>
    </r>
    <r>
      <rPr>
        <sz val="10"/>
        <color theme="1"/>
        <rFont val="Arial"/>
        <family val="2"/>
      </rPr>
      <t xml:space="preserve">
*Los Informes de la tercera línea de defensa se comunican a la alta dirección como insumo para la toma de decisiones de la entidad, la OCI  realizó la presentación de los resultados de la gestión adelantada por la OCI, en donde se comunicaron un total 34 informes y seguimientos programados en el PAA 2022.
+Durante este semestre se actualizó el reglamento del Comité Institucional de Coordinación de Control Interno y se establecieron directrices frente a la documentación de las decisiones de esta instancia, asimismo se presentó y aprobó por parte de este comité manual el estatuto de auditoria en su versión 3.
* Para el fortalecimiento del Sistema de Control Interno, desde la OCI se ejecutaron actividades encaminadas a la apropiación de este, socializado información del MECI.
*La Oficina Asesora de Planeación, en coordinación con la tercera línea de defensa, actualizó el Manual para la administración de planes de mejoramiento
*El Instituto fórmula planes de acción integrales, adicionalmente se realiza seguimiento y evaluación de los resultados que arrojan herramientas como: el FURAG II  y el informe semestral, entre otros, los resultados de estas herramientas son comunicados a la Alta Dirección a fin  de determinar acciones para la mejora.
*La Oficina de Control Interno, realiza seguimiento los planes de mejoramiento de los entes externos y a los planes de mejoramiento internos, promoviendo que los procesos internos se desarrollen  acciones de mejora preventivas correctivas orientadas al mejoramiento continuo, Los resultados  de estos seguimientos son analizados en el marco del comité CICCI
</t>
    </r>
    <r>
      <rPr>
        <b/>
        <sz val="10"/>
        <color theme="1"/>
        <rFont val="Arial"/>
        <family val="2"/>
      </rPr>
      <t xml:space="preserve">
Principales debilidades:
</t>
    </r>
    <r>
      <rPr>
        <sz val="10"/>
        <color theme="1"/>
        <rFont val="Arial"/>
        <family val="2"/>
      </rPr>
      <t>No se registran debilidades para el periodo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</si>
</sst>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0"/>
      <color theme="1"/>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0"/>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Alignment="1">
      <alignment horizontal="center"/>
    </xf>
    <xf numFmtId="0" fontId="3" fillId="2" borderId="0" xfId="0" applyFont="1" applyFill="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11" fillId="2" borderId="23" xfId="0" applyNumberFormat="1" applyFont="1" applyFill="1" applyBorder="1" applyAlignment="1" applyProtection="1">
      <alignment horizontal="justify" vertical="center" wrapText="1"/>
      <protection locked="0"/>
    </xf>
    <xf numFmtId="49" fontId="11" fillId="2" borderId="24" xfId="0" applyNumberFormat="1" applyFont="1" applyFill="1" applyBorder="1" applyAlignment="1" applyProtection="1">
      <alignment horizontal="justify" vertical="center" wrapText="1"/>
      <protection locked="0"/>
    </xf>
    <xf numFmtId="49" fontId="11" fillId="2"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2"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0" fillId="2" borderId="15" xfId="0" applyFill="1" applyBorder="1" applyAlignment="1" applyProtection="1">
      <alignment vertical="top" wrapText="1"/>
      <protection locked="0"/>
    </xf>
    <xf numFmtId="0" fontId="8" fillId="0" borderId="0" xfId="0" applyFont="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0" fillId="2" borderId="15" xfId="0" applyFill="1" applyBorder="1" applyAlignment="1" applyProtection="1">
      <alignment horizontal="justify" vertical="top"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1" xfId="0" applyBorder="1"/>
    <xf numFmtId="0" fontId="4" fillId="3" borderId="6" xfId="0" applyFont="1" applyFill="1" applyBorder="1" applyAlignment="1">
      <alignment horizontal="center" vertical="center" wrapText="1"/>
    </xf>
    <xf numFmtId="0" fontId="18" fillId="2" borderId="15" xfId="0" applyFont="1" applyFill="1" applyBorder="1" applyAlignment="1" applyProtection="1">
      <alignment horizontal="justify" vertical="top" wrapText="1"/>
      <protection locked="0"/>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13" fillId="2" borderId="0" xfId="0" applyFont="1" applyFill="1" applyAlignment="1">
      <alignment vertical="center"/>
    </xf>
    <xf numFmtId="0" fontId="8" fillId="2" borderId="0" xfId="0" applyFont="1" applyFill="1" applyAlignment="1">
      <alignment horizontal="left" vertical="center"/>
    </xf>
    <xf numFmtId="0" fontId="19" fillId="2" borderId="0" xfId="0" applyFont="1" applyFill="1" applyAlignment="1">
      <alignment vertical="center"/>
    </xf>
    <xf numFmtId="0" fontId="20" fillId="2" borderId="0" xfId="0" applyFont="1" applyFill="1"/>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8F5F1796-51B5-41E7-A1E9-A681C55E3EA6}"/>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a.delgado\Downloads\PRIMER%20SEMESTRE%202023%20-%20INFORME%20SEMESTRAL%20DEL%20SISTEMA%20DE%20CONTROL%20INTERNO%20revisado%20MDG(1)%20(1)%20(1).xlsx" TargetMode="External"/><Relationship Id="rId1" Type="http://schemas.openxmlformats.org/officeDocument/2006/relationships/externalLinkPath" Target="PRIMER%20SEMESTRE%202023%20-%20INFORME%20SEMESTRAL%20DEL%20SISTEMA%20DE%20CONTROL%20INTERNO%20revisado%20MDG(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0.9375</v>
          </cell>
        </row>
        <row r="26">
          <cell r="N26">
            <v>0.94117647058823528</v>
          </cell>
        </row>
        <row r="43">
          <cell r="N43">
            <v>0.875</v>
          </cell>
        </row>
        <row r="55">
          <cell r="N55">
            <v>0.7857142857142857</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66DD-3FA7-443E-85A5-A4E893584674}">
  <dimension ref="B1:V38"/>
  <sheetViews>
    <sheetView tabSelected="1" zoomScale="55" zoomScaleNormal="55" workbookViewId="0">
      <selection activeCell="I33" sqref="I33"/>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170.85546875" style="1" customWidth="1"/>
    <col min="10" max="10" width="5.85546875" style="1" customWidth="1"/>
    <col min="11" max="11" width="28.140625" style="1" customWidth="1"/>
    <col min="12" max="12" width="4.28515625" style="1" customWidth="1"/>
    <col min="13" max="13" width="138"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0</v>
      </c>
      <c r="F3" s="7"/>
      <c r="G3" s="7"/>
      <c r="H3" s="7"/>
      <c r="I3" s="7"/>
      <c r="J3" s="7"/>
      <c r="K3" s="7"/>
      <c r="L3" s="7"/>
      <c r="M3" s="7"/>
      <c r="N3" s="8"/>
      <c r="O3" s="8"/>
      <c r="P3" s="9"/>
    </row>
    <row r="4" spans="2:16" ht="18" customHeight="1" x14ac:dyDescent="0.3">
      <c r="B4" s="5"/>
      <c r="E4" s="10"/>
      <c r="F4" s="7"/>
      <c r="G4" s="7"/>
      <c r="H4" s="7"/>
      <c r="I4" s="7"/>
      <c r="J4" s="7"/>
      <c r="K4" s="7"/>
      <c r="L4" s="7"/>
      <c r="M4" s="7"/>
      <c r="N4" s="8"/>
      <c r="O4" s="8"/>
      <c r="P4" s="9"/>
    </row>
    <row r="5" spans="2:16" ht="41.25" customHeight="1" x14ac:dyDescent="0.3">
      <c r="B5" s="5"/>
      <c r="E5" s="11" t="s">
        <v>1</v>
      </c>
      <c r="F5" s="12"/>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2" customHeight="1" thickBot="1" x14ac:dyDescent="0.25">
      <c r="B7" s="5"/>
      <c r="I7" s="17" t="s">
        <v>2</v>
      </c>
      <c r="J7" s="18"/>
      <c r="K7" s="19"/>
      <c r="M7" s="20">
        <f>+AVERAGE(G25,G27,G29,G31,G33)</f>
        <v>0.9078781512605042</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23.25" x14ac:dyDescent="0.2">
      <c r="B17" s="5"/>
      <c r="C17" s="23" t="s">
        <v>3</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7"/>
      <c r="J18" s="27"/>
      <c r="K18" s="27"/>
      <c r="L18" s="27"/>
      <c r="M18" s="27"/>
      <c r="N18" s="28"/>
      <c r="O18" s="28"/>
      <c r="P18" s="9"/>
    </row>
    <row r="19" spans="2:22" ht="141.75" customHeight="1" x14ac:dyDescent="0.2">
      <c r="B19" s="5"/>
      <c r="C19" s="29" t="s">
        <v>4</v>
      </c>
      <c r="D19" s="30"/>
      <c r="E19" s="31" t="s">
        <v>5</v>
      </c>
      <c r="F19" s="32" t="s">
        <v>6</v>
      </c>
      <c r="G19" s="33"/>
      <c r="H19" s="33"/>
      <c r="I19" s="33"/>
      <c r="J19" s="33"/>
      <c r="K19" s="33"/>
      <c r="L19" s="33"/>
      <c r="M19" s="34"/>
      <c r="N19" s="35"/>
      <c r="O19" s="35"/>
      <c r="P19" s="9"/>
    </row>
    <row r="20" spans="2:22" ht="139.35" customHeight="1" x14ac:dyDescent="0.2">
      <c r="B20" s="5"/>
      <c r="C20" s="29" t="s">
        <v>7</v>
      </c>
      <c r="D20" s="30"/>
      <c r="E20" s="31" t="s">
        <v>5</v>
      </c>
      <c r="F20" s="32" t="s">
        <v>8</v>
      </c>
      <c r="G20" s="33"/>
      <c r="H20" s="33"/>
      <c r="I20" s="33"/>
      <c r="J20" s="33"/>
      <c r="K20" s="33"/>
      <c r="L20" s="33"/>
      <c r="M20" s="34"/>
      <c r="N20" s="35"/>
      <c r="O20" s="35"/>
      <c r="P20" s="9"/>
    </row>
    <row r="21" spans="2:22" ht="143.44999999999999" customHeight="1" x14ac:dyDescent="0.2">
      <c r="B21" s="5"/>
      <c r="C21" s="36" t="s">
        <v>9</v>
      </c>
      <c r="D21" s="37"/>
      <c r="E21" s="31" t="s">
        <v>5</v>
      </c>
      <c r="F21" s="32" t="s">
        <v>10</v>
      </c>
      <c r="G21" s="33"/>
      <c r="H21" s="33"/>
      <c r="I21" s="33"/>
      <c r="J21" s="33"/>
      <c r="K21" s="33"/>
      <c r="L21" s="33"/>
      <c r="M21" s="34"/>
      <c r="N21" s="35"/>
      <c r="O21" s="35"/>
      <c r="P21" s="9"/>
    </row>
    <row r="22" spans="2:22" ht="66.2" customHeight="1" thickBot="1" x14ac:dyDescent="0.25">
      <c r="B22" s="5"/>
      <c r="G22" s="38"/>
      <c r="P22" s="9"/>
    </row>
    <row r="23" spans="2:22" ht="102.75" customHeight="1" thickBot="1" x14ac:dyDescent="0.25">
      <c r="B23" s="5"/>
      <c r="C23" s="39" t="s">
        <v>11</v>
      </c>
      <c r="D23" s="40"/>
      <c r="E23" s="41" t="s">
        <v>12</v>
      </c>
      <c r="F23" s="40"/>
      <c r="G23" s="41" t="s">
        <v>13</v>
      </c>
      <c r="H23" s="40"/>
      <c r="I23" s="42" t="s">
        <v>14</v>
      </c>
      <c r="J23" s="43"/>
      <c r="K23" s="44" t="s">
        <v>15</v>
      </c>
      <c r="L23" s="43"/>
      <c r="M23" s="45" t="s">
        <v>16</v>
      </c>
      <c r="N23" s="43"/>
      <c r="O23" s="46" t="s">
        <v>17</v>
      </c>
      <c r="P23" s="9"/>
      <c r="Q23" s="47"/>
    </row>
    <row r="24" spans="2:22" ht="6.75" customHeight="1" thickBot="1" x14ac:dyDescent="0.4">
      <c r="B24" s="5"/>
      <c r="C24" s="48"/>
      <c r="D24"/>
      <c r="E24"/>
      <c r="F24"/>
      <c r="G24"/>
      <c r="H24"/>
      <c r="I24" s="49"/>
      <c r="J24"/>
      <c r="K24" s="49"/>
      <c r="L24"/>
      <c r="M24"/>
      <c r="N24"/>
      <c r="O24"/>
      <c r="P24" s="9"/>
    </row>
    <row r="25" spans="2:22" ht="409.6" customHeight="1" thickBot="1" x14ac:dyDescent="0.25">
      <c r="B25" s="5"/>
      <c r="C25" s="50" t="s">
        <v>18</v>
      </c>
      <c r="D25" s="51"/>
      <c r="E25" s="52" t="str">
        <f>+IF([1]Hoja1!$N$2&gt;=0.5,"Si","No")</f>
        <v>Si</v>
      </c>
      <c r="F25" s="53"/>
      <c r="G25" s="54">
        <f>+[1]Hoja1!N2</f>
        <v>0.9375</v>
      </c>
      <c r="H25" s="53"/>
      <c r="I25" s="55" t="s">
        <v>19</v>
      </c>
      <c r="J25" s="56"/>
      <c r="K25" s="57">
        <v>0.94</v>
      </c>
      <c r="L25" s="58"/>
      <c r="M25" s="59" t="s">
        <v>20</v>
      </c>
      <c r="N25" s="60"/>
      <c r="O25" s="61">
        <f>G25-K25</f>
        <v>-2.4999999999999467E-3</v>
      </c>
      <c r="P25" s="62"/>
      <c r="Q25" s="63"/>
      <c r="R25" s="63"/>
      <c r="S25" s="63"/>
      <c r="T25" s="63"/>
      <c r="U25" s="63"/>
      <c r="V25" s="63"/>
    </row>
    <row r="26" spans="2:22" ht="6.75" customHeight="1" thickBot="1" x14ac:dyDescent="0.4">
      <c r="B26" s="5"/>
      <c r="C26" s="48"/>
      <c r="D26"/>
      <c r="E26" s="64"/>
      <c r="F26"/>
      <c r="G26" s="65"/>
      <c r="H26"/>
      <c r="I26" s="66"/>
      <c r="J26"/>
      <c r="K26" s="49"/>
      <c r="L26"/>
      <c r="M26" s="67"/>
      <c r="N26" s="67"/>
      <c r="O26" s="68"/>
      <c r="P26" s="9"/>
    </row>
    <row r="27" spans="2:22" ht="367.5" customHeight="1" thickBot="1" x14ac:dyDescent="0.25">
      <c r="B27" s="5"/>
      <c r="C27" s="69" t="s">
        <v>21</v>
      </c>
      <c r="D27" s="51"/>
      <c r="E27" s="52" t="str">
        <f>+IF([1]Hoja1!$N$26&gt;=0.5,"Si","No")</f>
        <v>Si</v>
      </c>
      <c r="F27"/>
      <c r="G27" s="54">
        <f>+[1]Hoja1!N26</f>
        <v>0.94117647058823528</v>
      </c>
      <c r="H27"/>
      <c r="I27" s="55" t="s">
        <v>22</v>
      </c>
      <c r="J27"/>
      <c r="K27" s="57">
        <v>0.97</v>
      </c>
      <c r="L27" s="70"/>
      <c r="M27" s="59" t="s">
        <v>23</v>
      </c>
      <c r="N27" s="60"/>
      <c r="O27" s="61">
        <f>G27-K27</f>
        <v>-2.8823529411764692E-2</v>
      </c>
      <c r="P27" s="9"/>
    </row>
    <row r="28" spans="2:22" ht="6.75" customHeight="1" thickBot="1" x14ac:dyDescent="0.4">
      <c r="B28" s="5"/>
      <c r="C28" s="48"/>
      <c r="D28"/>
      <c r="E28" s="64"/>
      <c r="F28"/>
      <c r="G28" s="65"/>
      <c r="H28"/>
      <c r="I28" s="66"/>
      <c r="J28"/>
      <c r="K28" s="49"/>
      <c r="L28"/>
      <c r="M28" s="67"/>
      <c r="N28" s="67"/>
      <c r="O28" s="68"/>
      <c r="P28" s="9"/>
    </row>
    <row r="29" spans="2:22" ht="354" customHeight="1" thickBot="1" x14ac:dyDescent="0.25">
      <c r="B29" s="5"/>
      <c r="C29" s="71" t="s">
        <v>24</v>
      </c>
      <c r="D29" s="51"/>
      <c r="E29" s="52" t="str">
        <f>+IF([1]Hoja1!$N$43&gt;=0.5,"Si","No")</f>
        <v>Si</v>
      </c>
      <c r="F29"/>
      <c r="G29" s="54">
        <f>+[1]Hoja1!N43</f>
        <v>0.875</v>
      </c>
      <c r="H29"/>
      <c r="I29" s="55" t="s">
        <v>25</v>
      </c>
      <c r="J29"/>
      <c r="K29" s="57">
        <v>0.88</v>
      </c>
      <c r="L29" s="70"/>
      <c r="M29" s="72" t="s">
        <v>26</v>
      </c>
      <c r="N29" s="60"/>
      <c r="O29" s="61">
        <f>G29-K29</f>
        <v>-5.0000000000000044E-3</v>
      </c>
      <c r="P29" s="9"/>
    </row>
    <row r="30" spans="2:22" ht="6.75" customHeight="1" thickBot="1" x14ac:dyDescent="0.4">
      <c r="B30" s="5"/>
      <c r="C30" s="48"/>
      <c r="D30"/>
      <c r="E30" s="64"/>
      <c r="F30"/>
      <c r="G30" s="65"/>
      <c r="H30"/>
      <c r="I30" s="66"/>
      <c r="J30"/>
      <c r="K30" s="49"/>
      <c r="L30"/>
      <c r="M30" s="67"/>
      <c r="N30" s="67"/>
      <c r="O30" s="68"/>
      <c r="P30" s="9"/>
    </row>
    <row r="31" spans="2:22" ht="283.5" customHeight="1" thickBot="1" x14ac:dyDescent="0.25">
      <c r="B31" s="5"/>
      <c r="C31" s="73" t="s">
        <v>27</v>
      </c>
      <c r="D31" s="51"/>
      <c r="E31" s="52" t="str">
        <f>+IF([1]Hoja1!$N$55&gt;=0.5,"Si","No")</f>
        <v>Si</v>
      </c>
      <c r="F31"/>
      <c r="G31" s="54">
        <f>+[1]Hoja1!N55</f>
        <v>0.7857142857142857</v>
      </c>
      <c r="H31"/>
      <c r="I31" s="55" t="s">
        <v>28</v>
      </c>
      <c r="J31"/>
      <c r="K31" s="57">
        <v>0.82</v>
      </c>
      <c r="L31" s="70"/>
      <c r="M31" s="59" t="s">
        <v>29</v>
      </c>
      <c r="N31" s="60"/>
      <c r="O31" s="61">
        <f>G31-K31</f>
        <v>-3.4285714285714253E-2</v>
      </c>
      <c r="P31" s="9"/>
    </row>
    <row r="32" spans="2:22" ht="6.75" customHeight="1" thickBot="1" x14ac:dyDescent="0.4">
      <c r="B32" s="5"/>
      <c r="C32" s="48"/>
      <c r="D32"/>
      <c r="E32" s="64"/>
      <c r="F32"/>
      <c r="G32" s="65"/>
      <c r="H32"/>
      <c r="I32" s="66"/>
      <c r="J32"/>
      <c r="K32" s="49"/>
      <c r="L32"/>
      <c r="M32" s="67"/>
      <c r="N32" s="67"/>
      <c r="O32" s="68"/>
      <c r="P32" s="9"/>
    </row>
    <row r="33" spans="2:16" ht="368.1" customHeight="1" thickBot="1" x14ac:dyDescent="0.25">
      <c r="B33" s="5"/>
      <c r="C33" s="74" t="s">
        <v>30</v>
      </c>
      <c r="D33" s="51"/>
      <c r="E33" s="52" t="str">
        <f>+IF([1]Hoja1!$N$69&gt;=0.5,"Si","No")</f>
        <v>Si</v>
      </c>
      <c r="F33"/>
      <c r="G33" s="54">
        <f>+[1]Hoja1!N69</f>
        <v>1</v>
      </c>
      <c r="H33"/>
      <c r="I33" s="55" t="s">
        <v>31</v>
      </c>
      <c r="J33"/>
      <c r="K33" s="57">
        <v>1</v>
      </c>
      <c r="L33" s="70"/>
      <c r="M33" s="59" t="s">
        <v>32</v>
      </c>
      <c r="N33" s="60"/>
      <c r="O33" s="61">
        <f>G33-K33</f>
        <v>0</v>
      </c>
      <c r="P33" s="9"/>
    </row>
    <row r="34" spans="2:16" ht="15.75" x14ac:dyDescent="0.2">
      <c r="B34" s="5"/>
      <c r="C34" s="75"/>
      <c r="D34" s="75"/>
      <c r="E34" s="28"/>
      <c r="M34" s="76"/>
      <c r="N34" s="76"/>
      <c r="O34" s="76"/>
      <c r="P34" s="9"/>
    </row>
    <row r="35" spans="2:16" ht="15.75" x14ac:dyDescent="0.2">
      <c r="B35" s="5"/>
      <c r="C35" s="77"/>
      <c r="D35" s="75"/>
      <c r="E35" s="28"/>
      <c r="M35" s="76"/>
      <c r="N35" s="76"/>
      <c r="O35" s="76"/>
      <c r="P35" s="9"/>
    </row>
    <row r="36" spans="2:16" x14ac:dyDescent="0.2">
      <c r="B36" s="5"/>
      <c r="C36" s="78"/>
      <c r="P36" s="9"/>
    </row>
    <row r="37" spans="2:16" ht="13.5" thickBot="1" x14ac:dyDescent="0.25">
      <c r="B37" s="79"/>
      <c r="C37" s="80"/>
      <c r="D37" s="80"/>
      <c r="E37" s="80"/>
      <c r="F37" s="80"/>
      <c r="G37" s="80"/>
      <c r="H37" s="80"/>
      <c r="I37" s="80"/>
      <c r="J37" s="80"/>
      <c r="K37" s="80"/>
      <c r="L37" s="80"/>
      <c r="M37" s="80"/>
      <c r="N37" s="80"/>
      <c r="O37" s="80"/>
      <c r="P37" s="81"/>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5FBC7692-4866-4CD7-BCA3-96FB8981F343}">
      <formula1>"Si,No,En proceso"</formula1>
    </dataValidation>
    <dataValidation type="list" allowBlank="1" showInputMessage="1" showErrorMessage="1" sqref="N20:O20 E20:E21" xr:uid="{5C07FC58-40AF-46D2-B7D4-C151E74363FC}">
      <formula1>"Si, No"</formula1>
    </dataValidation>
    <dataValidation type="list" allowBlank="1" showInputMessage="1" showErrorMessage="1" sqref="N19:O19" xr:uid="{D462E4BE-E768-4A0A-97A2-90380B668DC1}">
      <formula1>"Si,No"</formula1>
    </dataValidation>
    <dataValidation allowBlank="1" showInputMessage="1" showErrorMessage="1" prompt="Celda formulada, información proveniente de la pestaña de deficiencias." sqref="E23" xr:uid="{D201E46D-4184-436C-95F6-01E7CD51DA4A}"/>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Marcela Delgado Guarnizo</cp:lastModifiedBy>
  <dcterms:created xsi:type="dcterms:W3CDTF">2023-07-27T18:16:09Z</dcterms:created>
  <dcterms:modified xsi:type="dcterms:W3CDTF">2023-07-27T18:25:36Z</dcterms:modified>
</cp:coreProperties>
</file>