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defaultThemeVersion="166925"/>
  <mc:AlternateContent xmlns:mc="http://schemas.openxmlformats.org/markup-compatibility/2006">
    <mc:Choice Requires="x15">
      <x15ac:absPath xmlns:x15ac="http://schemas.microsoft.com/office/spreadsheetml/2010/11/ac" url="E:\IDIPRON\WILLI\Herramientas de Gestión\Documentos Metodologicos\Admon Riesgos\2022\Corrupción\"/>
    </mc:Choice>
  </mc:AlternateContent>
  <xr:revisionPtr revIDLastSave="0" documentId="13_ncr:1_{C1307FF2-D173-4E77-8539-14C35DD39215}" xr6:coauthVersionLast="47" xr6:coauthVersionMax="47" xr10:uidLastSave="{00000000-0000-0000-0000-000000000000}"/>
  <bookViews>
    <workbookView xWindow="-120" yWindow="-120" windowWidth="29040" windowHeight="15840" xr2:uid="{38379919-64FC-4686-AAE6-94F33B0ED37E}"/>
  </bookViews>
  <sheets>
    <sheet name="FORMATO" sheetId="1" r:id="rId1"/>
    <sheet name="Datos" sheetId="4" state="hidden" r:id="rId2"/>
    <sheet name="ENCUESTA DE IMPACTO" sheetId="2" r:id="rId3"/>
  </sheets>
  <definedNames>
    <definedName name="_xlnm.Print_Area" localSheetId="0">FORMATO!$A$1:$AG$22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16" i="1" l="1"/>
  <c r="H16" i="1" s="1"/>
  <c r="L22" i="1"/>
  <c r="L21" i="1"/>
  <c r="L20" i="1"/>
  <c r="L19" i="1"/>
  <c r="L18" i="1"/>
  <c r="L17" i="1"/>
  <c r="L16" i="1"/>
  <c r="M16" i="1" l="1"/>
  <c r="M19" i="1" s="1"/>
  <c r="O19" i="1" s="1"/>
  <c r="Q19" i="1" s="1"/>
  <c r="R16" i="1" s="1"/>
  <c r="S16" i="1" s="1"/>
  <c r="T16" i="1" s="1"/>
  <c r="P16" i="1" l="1"/>
  <c r="O16" i="1"/>
</calcChain>
</file>

<file path=xl/sharedStrings.xml><?xml version="1.0" encoding="utf-8"?>
<sst xmlns="http://schemas.openxmlformats.org/spreadsheetml/2006/main" count="211" uniqueCount="163">
  <si>
    <t>PROCESO</t>
  </si>
  <si>
    <t>PLANEACIÓN</t>
  </si>
  <si>
    <t>CÓDIGO</t>
  </si>
  <si>
    <t>VERSIÓN</t>
  </si>
  <si>
    <t>ASIGNADO</t>
  </si>
  <si>
    <t>MAPA DE RIESGOS DE CORRUPCIÓN</t>
  </si>
  <si>
    <t>PÁGINA</t>
  </si>
  <si>
    <t>NO</t>
  </si>
  <si>
    <t>VIGENTE DESDE</t>
  </si>
  <si>
    <t>ADECUADO</t>
  </si>
  <si>
    <t>MODERADO</t>
  </si>
  <si>
    <t>CONFIABLE</t>
  </si>
  <si>
    <t>IDENTIFICACIÓN DEL RIESGO</t>
  </si>
  <si>
    <t>VALORACIÓN DEL RIESGO</t>
  </si>
  <si>
    <t>SE INVESTIGAN Y SE RESUELVEN OPORTUNAMENTE</t>
  </si>
  <si>
    <t>CAUSA</t>
  </si>
  <si>
    <t>RIESGO</t>
  </si>
  <si>
    <t>ANÁLISIS DEL RIESGO</t>
  </si>
  <si>
    <t>EVALUACIÓN DEL RIESGO</t>
  </si>
  <si>
    <t>RIESGO RESIDUAL</t>
  </si>
  <si>
    <t>COMPLETA</t>
  </si>
  <si>
    <t>RIESGO INHERENTE</t>
  </si>
  <si>
    <t xml:space="preserve">DESCRIPCIÓN DE LA ACTIVIDAD DE CONTROL </t>
  </si>
  <si>
    <t xml:space="preserve">CARACTERISTICAS DEL CONTROL </t>
  </si>
  <si>
    <t>SÍ/NO</t>
  </si>
  <si>
    <t>Valor</t>
  </si>
  <si>
    <t>PESO DEL DISEÑO DE CADA CONTROL</t>
  </si>
  <si>
    <t>PESO DE LA EJECUCIÓN DE CADA CONTROL</t>
  </si>
  <si>
    <t>SOLIDEZ INDIVIDUAL DE CADA CONTROL</t>
  </si>
  <si>
    <t xml:space="preserve">DEBE ESTABLECER ACCIONES PARA FORTALECER EL CONTROL </t>
  </si>
  <si>
    <t>CONTROLES AYUDAN A DISMINUIR PROBABILIDAD</t>
  </si>
  <si>
    <t>ZONA DE RIESGO RESIDUAL</t>
  </si>
  <si>
    <t>OPCIÓN DE MANEJO</t>
  </si>
  <si>
    <t>ACCIONES DE CONTINGENCIA EN CASO DE MATERIALIZACIÓN DEL RIESGO</t>
  </si>
  <si>
    <t>FUERTE (SIEMPRE SE EJECUTA)</t>
  </si>
  <si>
    <t>ZONA DE RIESGO INHERENTE</t>
  </si>
  <si>
    <t>ACCIONES A IMPLEMENTAR PARA EL FORTALECIMIENTO</t>
  </si>
  <si>
    <t>PERIODO DE EJECUCIÓN DE LAS ACCIONES A IMPLEMENTAR</t>
  </si>
  <si>
    <t>OBSERVACIONES DEL MONITOREO</t>
  </si>
  <si>
    <t>¿Existe un responsable asignado a la ejecución del control?</t>
  </si>
  <si>
    <t>DIRECTAMENTE</t>
  </si>
  <si>
    <t>EXTREMO</t>
  </si>
  <si>
    <t>ALTO</t>
  </si>
  <si>
    <t>¿El responsable tiene la autoridad y adecuada segregación de funciones en la ejecución del control?</t>
  </si>
  <si>
    <t>MAYOR</t>
  </si>
  <si>
    <t>¿La oportunidad en que se ejecuta el control ayuda a prevenir la mitigación del riesgo o a detectar la materialización del riesgo de manera oportuna?</t>
  </si>
  <si>
    <t>No. De columnas en la matriz de riesgo que se desplaza en el eje de la probabilidad.</t>
  </si>
  <si>
    <t>CATASTRÓFICO</t>
  </si>
  <si>
    <t>¿Las actividades que se desarrollan en el
control realmente buscan por si sola prevenir o detectar las causas que pueden dar origen al riesgo, Ej.: verificar, validar, cotejar, comparar, revisar, etc.?</t>
  </si>
  <si>
    <t>PREVENIR</t>
  </si>
  <si>
    <t>¿La fuente de información que se utiliza en el desarrollo del control es información confiable que permita mitigar el riesgo?</t>
  </si>
  <si>
    <t>¿Las observaciones, desviaciones o diferencias identificadas como resultados de la ejecución del control son investigadas y resueltas de manera oportuna?</t>
  </si>
  <si>
    <t>¿Se deja evidencia o rastro de la ejecución del control que permita a cualquier tercero con la evidencia llegar a la misma conclusión?</t>
  </si>
  <si>
    <t>FORMATO PARA DETERMINAR EL IMPACTO</t>
  </si>
  <si>
    <t xml:space="preserve">Nº </t>
  </si>
  <si>
    <t xml:space="preserve">PREGUNTA </t>
  </si>
  <si>
    <t>RESPUESTA</t>
  </si>
  <si>
    <t>SI EL RIESGO DE CORRUPCIÓN SE MATERIALIZA PODRÍA...</t>
  </si>
  <si>
    <t>SI</t>
  </si>
  <si>
    <t>¿Afectar al grupo de funcionarios del proceso?</t>
  </si>
  <si>
    <t>¿Afectar el cumplimiento de metas y objetivos de la dependencia?</t>
  </si>
  <si>
    <t xml:space="preserve">¿Afectar el cumplimiento de misión de la Entidad? </t>
  </si>
  <si>
    <t>¿Afectar el cumplimiento de la misión del sector al que pertenece la Entidad?</t>
  </si>
  <si>
    <t>¿Generar pérdida de confianza de la Entidad, afectando su reputación?</t>
  </si>
  <si>
    <t>¿Generar pérdida de recursos económicos?</t>
  </si>
  <si>
    <t>¿Afectar la generación de los productos o la prestación de servicios?</t>
  </si>
  <si>
    <t>¿Dar lugar al detrimento de calidad de vida de la comunidad por la pérdida</t>
  </si>
  <si>
    <t>¿Generar pérdida de información de la Entidad?</t>
  </si>
  <si>
    <t>¿Generar intervención de los órganos de control, de la Fiscalía, u otro ente?</t>
  </si>
  <si>
    <t>¿Dar lugar a procesos sancionatorios?</t>
  </si>
  <si>
    <t>¿Dar lugar a procesos disciplinarios?</t>
  </si>
  <si>
    <t>¿Dar lugar a procesos fiscales?</t>
  </si>
  <si>
    <t>¿Dar lugar a procesos penales?</t>
  </si>
  <si>
    <t>¿Generar pérdida de credibilidad del sector?</t>
  </si>
  <si>
    <t>¿Ocasionar lesiones físicas o pérdida de vidas humanas?</t>
  </si>
  <si>
    <t>¿Afectar la imagen regional?</t>
  </si>
  <si>
    <t>¿Afectar la imagen nacional?</t>
  </si>
  <si>
    <t>¿Generar daño ambiental?</t>
  </si>
  <si>
    <t>TOTAL PREGUNTAS AFIRMATIVAS:                     
TOTAL PREGUNTAS NEGATIVAS:</t>
  </si>
  <si>
    <r>
      <t>·</t>
    </r>
    <r>
      <rPr>
        <sz val="7"/>
        <color theme="1"/>
        <rFont val="Times New Roman"/>
        <family val="1"/>
      </rPr>
      <t>  </t>
    </r>
    <r>
      <rPr>
        <sz val="11"/>
        <color theme="1"/>
        <rFont val="Times New Roman"/>
        <family val="1"/>
      </rPr>
      <t xml:space="preserve">Responder afirmativamente de </t>
    </r>
    <r>
      <rPr>
        <b/>
        <sz val="11"/>
        <color theme="1"/>
        <rFont val="Times New Roman"/>
        <family val="1"/>
      </rPr>
      <t>UNA a CINCO</t>
    </r>
    <r>
      <rPr>
        <sz val="11"/>
        <color theme="1"/>
        <rFont val="Times New Roman"/>
        <family val="1"/>
      </rPr>
      <t xml:space="preserve"> pregunta(s) genera un impacto </t>
    </r>
    <r>
      <rPr>
        <b/>
        <sz val="11"/>
        <color theme="1"/>
        <rFont val="Times New Roman"/>
        <family val="1"/>
      </rPr>
      <t>MODERADO.</t>
    </r>
  </si>
  <si>
    <r>
      <t>·</t>
    </r>
    <r>
      <rPr>
        <sz val="7"/>
        <color theme="1"/>
        <rFont val="Times New Roman"/>
        <family val="1"/>
      </rPr>
      <t xml:space="preserve">  </t>
    </r>
    <r>
      <rPr>
        <sz val="11"/>
        <color theme="1"/>
        <rFont val="Times New Roman"/>
        <family val="1"/>
      </rPr>
      <t xml:space="preserve">Responder afirmativamente de </t>
    </r>
    <r>
      <rPr>
        <b/>
        <sz val="11"/>
        <color theme="1"/>
        <rFont val="Times New Roman"/>
        <family val="1"/>
      </rPr>
      <t>SEIS a ONCE</t>
    </r>
    <r>
      <rPr>
        <sz val="11"/>
        <color theme="1"/>
        <rFont val="Times New Roman"/>
        <family val="1"/>
      </rPr>
      <t xml:space="preserve"> preguntas genera un impacto </t>
    </r>
    <r>
      <rPr>
        <b/>
        <sz val="11"/>
        <color theme="1"/>
        <rFont val="Times New Roman"/>
        <family val="1"/>
      </rPr>
      <t>MAYOR.</t>
    </r>
  </si>
  <si>
    <r>
      <t>·</t>
    </r>
    <r>
      <rPr>
        <sz val="7"/>
        <color theme="1"/>
        <rFont val="Times New Roman"/>
        <family val="1"/>
      </rPr>
      <t>  </t>
    </r>
    <r>
      <rPr>
        <sz val="11"/>
        <color theme="1"/>
        <rFont val="Times New Roman"/>
        <family val="1"/>
      </rPr>
      <t xml:space="preserve">Responder afirmativamente de </t>
    </r>
    <r>
      <rPr>
        <b/>
        <sz val="11"/>
        <color theme="1"/>
        <rFont val="Times New Roman"/>
        <family val="1"/>
      </rPr>
      <t>DOCE a DIECINUEVE</t>
    </r>
    <r>
      <rPr>
        <sz val="11"/>
        <color theme="1"/>
        <rFont val="Times New Roman"/>
        <family val="1"/>
      </rPr>
      <t xml:space="preserve"> preguntas genera un impacto </t>
    </r>
    <r>
      <rPr>
        <b/>
        <sz val="11"/>
        <color theme="1"/>
        <rFont val="Times New Roman"/>
        <family val="1"/>
      </rPr>
      <t>CATASTRÓFICO.</t>
    </r>
  </si>
  <si>
    <r>
      <rPr>
        <b/>
        <sz val="11"/>
        <color theme="1"/>
        <rFont val="Times New Roman"/>
        <family val="1"/>
      </rPr>
      <t xml:space="preserve">MODERADO: </t>
    </r>
    <r>
      <rPr>
        <sz val="11"/>
        <color theme="1"/>
        <rFont val="Times New Roman"/>
        <family val="1"/>
      </rPr>
      <t>Genera medianas consecuencias sobre la entidad.</t>
    </r>
  </si>
  <si>
    <r>
      <rPr>
        <b/>
        <sz val="11"/>
        <color theme="1"/>
        <rFont val="Times New Roman"/>
        <family val="1"/>
      </rPr>
      <t xml:space="preserve">MAYOR: </t>
    </r>
    <r>
      <rPr>
        <sz val="11"/>
        <color theme="1"/>
        <rFont val="Times New Roman"/>
        <family val="1"/>
      </rPr>
      <t>Genera altas consecuencias sobre la entidad.</t>
    </r>
  </si>
  <si>
    <r>
      <rPr>
        <b/>
        <sz val="11"/>
        <color theme="1"/>
        <rFont val="Times New Roman"/>
        <family val="1"/>
      </rPr>
      <t xml:space="preserve">CATASTROFICO: </t>
    </r>
    <r>
      <rPr>
        <sz val="11"/>
        <color theme="1"/>
        <rFont val="Times New Roman"/>
        <family val="1"/>
      </rPr>
      <t>Genera consecuencias desastrosas para la entidad.</t>
    </r>
  </si>
  <si>
    <t>E-PLA-FT 020</t>
  </si>
  <si>
    <t xml:space="preserve">1 de 1 </t>
  </si>
  <si>
    <t xml:space="preserve">  05</t>
  </si>
  <si>
    <t>OBJETIVO DEL PROCESO</t>
  </si>
  <si>
    <t>ALCANCE DEL PROCESO</t>
  </si>
  <si>
    <t>FECHA DE ACTUALIZACIÓN</t>
  </si>
  <si>
    <t>3 SEGUIMIENTO</t>
  </si>
  <si>
    <t>No. de Riesgo</t>
  </si>
  <si>
    <t>PROBABILIDAD INHERENTE</t>
  </si>
  <si>
    <t>IMPACTO INHERENTE</t>
  </si>
  <si>
    <t>CONDICIONES RIESGO INHERENTE</t>
  </si>
  <si>
    <t>MUY BAJA - MODERADO</t>
  </si>
  <si>
    <t>MUY BAJA - MAYOR</t>
  </si>
  <si>
    <t>MUY BAJA - CATASTRÓFICO</t>
  </si>
  <si>
    <t>BAJA - MODERADO</t>
  </si>
  <si>
    <t>BAJA - MAYOR</t>
  </si>
  <si>
    <t>BAJA - CATASTRÓFICO</t>
  </si>
  <si>
    <t>MEDIA - MODERADO</t>
  </si>
  <si>
    <t>MEDIA - CATASTRÓFICO</t>
  </si>
  <si>
    <t>ALTA - MODERADO</t>
  </si>
  <si>
    <t>ALTA - MAYOR</t>
  </si>
  <si>
    <t>ALTA - CATASTRÓFICO</t>
  </si>
  <si>
    <t>MUY ALTA - MODERADO</t>
  </si>
  <si>
    <t>MUY ALTA - MAYOR</t>
  </si>
  <si>
    <t>MUY BAJA</t>
  </si>
  <si>
    <t>BAJA</t>
  </si>
  <si>
    <t>MEDIA</t>
  </si>
  <si>
    <t>ALTA</t>
  </si>
  <si>
    <t>MUY ALTA</t>
  </si>
  <si>
    <t>MUY ALTA - CATASTRÓFICO</t>
  </si>
  <si>
    <t>PROBABILIDAD RESIDUAL</t>
  </si>
  <si>
    <t>MEDIA - MAYOR</t>
  </si>
  <si>
    <t>ACCIONESPARA EL FORTALECIMIENTO DE LOS CONTROLES</t>
  </si>
  <si>
    <t>CONSECUENCIA</t>
  </si>
  <si>
    <t>Asignado</t>
  </si>
  <si>
    <t>No Asignado</t>
  </si>
  <si>
    <t>Adecuado</t>
  </si>
  <si>
    <t>Inadecuado</t>
  </si>
  <si>
    <t>Oportuna</t>
  </si>
  <si>
    <t>Inoportuna</t>
  </si>
  <si>
    <t>Prevenir</t>
  </si>
  <si>
    <t>Detectar</t>
  </si>
  <si>
    <t>No es un control</t>
  </si>
  <si>
    <t>Confiable</t>
  </si>
  <si>
    <t>No Confiable</t>
  </si>
  <si>
    <t>Se investigan y resuelven oportunamente</t>
  </si>
  <si>
    <t>No se investigan, ni resuelven oportunamente</t>
  </si>
  <si>
    <t>Completa</t>
  </si>
  <si>
    <t>Incopleta</t>
  </si>
  <si>
    <t>No existe</t>
  </si>
  <si>
    <t>Opciones de Manejo</t>
  </si>
  <si>
    <t>REDUCIR EL RIESGO</t>
  </si>
  <si>
    <t>EVITAR EL RIESGO</t>
  </si>
  <si>
    <t>PRODUCTO O REGISTRO QUE QUEDA DE LA EJECUCIÓN DE LAS ACCIONES PARA FORTALECER EL RIESGO</t>
  </si>
  <si>
    <t>1 SEGUIMIENTO</t>
  </si>
  <si>
    <t xml:space="preserve">MONITOREO </t>
  </si>
  <si>
    <t>FECHA DEL MONITOREO</t>
  </si>
  <si>
    <t>REPORTE DE LA EJECUCIÓN DE LOS CONTROLES</t>
  </si>
  <si>
    <t>REPORTE DE LA EJECUCIÓN DE LAS ACCIONES PARA EL FORTALECIMENTO DEL RIESGO</t>
  </si>
  <si>
    <t>¿SE MATERIALIZO EL RIESGO DURANTE EL PERIODO?</t>
  </si>
  <si>
    <t>REPORTE DE LAS ACCIONES DESARROLLADAS EN CASO DE QUE SE HAYA MATERIALIZADO EL RIESGO</t>
  </si>
  <si>
    <t>SEGUIMIENTO Y EVALUACIÓN</t>
  </si>
  <si>
    <t xml:space="preserve">OBSERVACIONES OFICINA ASESORA DE PLANEACIÓN </t>
  </si>
  <si>
    <t>OBSERVACIONES OFICINA DE          CONTROL INTERNO</t>
  </si>
  <si>
    <t>FORMULACIÓN</t>
  </si>
  <si>
    <t>COMUNICACIONES</t>
  </si>
  <si>
    <t>Desarrollar una estrategia de comunicación que busca el fortalecimiento y posicionamiento de la imagen institucional ante las demás entidades distritales y nacionales, proyectando y difundiendo las diferentes actividades de gestión del modelo pedagógico del Instituto; teniendo en cuenta todas sus etapas, contextos pedagógicos de intervención y áreas de derecho; así como, el desarrollo de directrices de identidad visual del IDIPRON, garantizando un adecuado flujo de comunicación con el público externo e interno. ***</t>
  </si>
  <si>
    <t>Inicia con la identificación de la información a transmitir de la entidad, desarrollo de directrices de identidad visual y culmina con la divulgación y /o socialización interna o externamente. **</t>
  </si>
  <si>
    <t>X</t>
  </si>
  <si>
    <t xml:space="preserve">Manipulación o alteración de la información asociada a la gestión de la Entidad por parte de los servidores que participan en la Gestión de las Comunicaciones del Instituto, para beneficio propio o de un tercero.  </t>
  </si>
  <si>
    <t>Incumplimiento de los lineamientos relacionados con la gestión de las comunicaciones</t>
  </si>
  <si>
    <t xml:space="preserve">Pérdidad de credibilidad
Afectación de la reputación de la entidad
Propiciar situaciones de crisis
Desinformación en los grupos de valor del Instituto
</t>
  </si>
  <si>
    <t>x</t>
  </si>
  <si>
    <t>El líder del proceso de comunicaciones revisa bimestralmente que se divulgue la Politica de Comunicaciones del Instituto y los lineamientos establecidos en el proceso para la gestión de las comunicaciones institucionales a través del correo electrónico y en la intranet de la entidad
El funcionario o contratista del área de comunicaciones al inicio del contrato de cada uno de los contratistas que formarán parte del proceso, revisa que se haya firmado el acuerdo de confidencialidad. En caso de detectar que alguno de los contratistas no cuenta con el documento firmado, se realiza la entrega y firma del documento.</t>
  </si>
  <si>
    <t>Revisar y actualizar la Politica de Comunicaciones, incluyendo los lineamientos frente a la Manipulación y alteración de la información del Instituto</t>
  </si>
  <si>
    <t>01/01/2022 al 30/06/2022</t>
  </si>
  <si>
    <t>Poitica de comunicaicones revisada y actualizada</t>
  </si>
  <si>
    <t>Contrarestar el efecto de la información manipulada o alterada con pronunciamientos oficiales en  los medios propios y externos, masivos, alternativos y digitales identificados por el proceso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</si>
</sst>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b/>
      <sz val="10"/>
      <color theme="1"/>
      <name val="Times New Roman"/>
      <family val="1"/>
    </font>
    <font>
      <sz val="10"/>
      <color theme="1"/>
      <name val="Times New Roman"/>
      <family val="1"/>
    </font>
    <font>
      <b/>
      <sz val="11"/>
      <color theme="1"/>
      <name val="Times New Roman"/>
      <family val="1"/>
    </font>
    <font>
      <sz val="11"/>
      <color theme="1"/>
      <name val="Times New Roman"/>
      <family val="1"/>
    </font>
    <font>
      <b/>
      <sz val="10"/>
      <name val="Times New Roman"/>
      <family val="1"/>
    </font>
    <font>
      <b/>
      <sz val="12"/>
      <name val="Times New Roman"/>
      <family val="1"/>
    </font>
    <font>
      <b/>
      <sz val="14"/>
      <color theme="1"/>
      <name val="Times New Roman"/>
      <family val="1"/>
    </font>
    <font>
      <sz val="10"/>
      <name val="Times New Roman"/>
      <family val="1"/>
    </font>
    <font>
      <sz val="12"/>
      <color theme="1"/>
      <name val="Times New Roman"/>
      <family val="1"/>
    </font>
    <font>
      <b/>
      <sz val="16"/>
      <color theme="1"/>
      <name val="Times New Roman"/>
      <family val="1"/>
    </font>
    <font>
      <b/>
      <sz val="12"/>
      <color theme="1"/>
      <name val="Times New Roman"/>
      <family val="1"/>
    </font>
    <font>
      <sz val="10"/>
      <color theme="0" tint="-0.34998626667073579"/>
      <name val="Times New Roman"/>
      <family val="1"/>
    </font>
    <font>
      <sz val="11"/>
      <color theme="1"/>
      <name val="Symbol"/>
      <family val="1"/>
      <charset val="2"/>
    </font>
    <font>
      <sz val="7"/>
      <color theme="1"/>
      <name val="Times New Roman"/>
      <family val="1"/>
    </font>
    <font>
      <sz val="14"/>
      <color rgb="FFFF0000"/>
      <name val="Times New Roman"/>
      <family val="1"/>
    </font>
    <font>
      <sz val="12"/>
      <color rgb="FFFF0000"/>
      <name val="Times New Roman"/>
      <family val="1"/>
    </font>
    <font>
      <sz val="16"/>
      <color theme="1"/>
      <name val="Times New Roman"/>
      <family val="1"/>
    </font>
    <font>
      <b/>
      <sz val="20"/>
      <color theme="1"/>
      <name val="Calibri"/>
      <family val="2"/>
      <scheme val="minor"/>
    </font>
    <font>
      <b/>
      <sz val="20"/>
      <color theme="1"/>
      <name val="Times New Roman"/>
      <family val="1"/>
    </font>
    <font>
      <sz val="14"/>
      <color theme="1"/>
      <name val="Times New Roman"/>
      <family val="1"/>
    </font>
    <font>
      <b/>
      <sz val="14"/>
      <color theme="1"/>
      <name val="Calibri"/>
      <family val="2"/>
      <scheme val="minor"/>
    </font>
  </fonts>
  <fills count="9">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rgb="FFD9D9D9"/>
        <bgColor indexed="64"/>
      </patternFill>
    </fill>
    <fill>
      <patternFill patternType="solid">
        <fgColor theme="5" tint="0.59999389629810485"/>
        <bgColor indexed="64"/>
      </patternFill>
    </fill>
  </fills>
  <borders count="6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style="thin">
        <color indexed="64"/>
      </top>
      <bottom/>
      <diagonal/>
    </border>
    <border>
      <left/>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bottom/>
      <diagonal/>
    </border>
    <border>
      <left style="hair">
        <color indexed="64"/>
      </left>
      <right style="thin">
        <color indexed="64"/>
      </right>
      <top style="hair">
        <color indexed="64"/>
      </top>
      <bottom/>
      <diagonal/>
    </border>
    <border>
      <left/>
      <right/>
      <top style="hair">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style="thin">
        <color indexed="64"/>
      </top>
      <bottom/>
      <diagonal/>
    </border>
    <border>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s>
  <cellStyleXfs count="1">
    <xf numFmtId="0" fontId="0" fillId="0" borderId="0"/>
  </cellStyleXfs>
  <cellXfs count="196">
    <xf numFmtId="0" fontId="0" fillId="0" borderId="0" xfId="0"/>
    <xf numFmtId="0" fontId="2" fillId="0" borderId="0" xfId="0" applyFont="1" applyProtection="1"/>
    <xf numFmtId="0" fontId="1" fillId="0" borderId="0" xfId="0" applyFont="1" applyProtection="1"/>
    <xf numFmtId="0" fontId="5" fillId="3" borderId="10" xfId="0" applyFont="1" applyFill="1" applyBorder="1" applyAlignment="1" applyProtection="1">
      <alignment horizontal="center" vertical="center"/>
    </xf>
    <xf numFmtId="0" fontId="6" fillId="3" borderId="11" xfId="0" applyFont="1" applyFill="1" applyBorder="1" applyAlignment="1" applyProtection="1">
      <alignment horizontal="center" vertical="center" wrapText="1"/>
    </xf>
    <xf numFmtId="0" fontId="9" fillId="0" borderId="12" xfId="0" applyFont="1" applyBorder="1" applyAlignment="1" applyProtection="1">
      <alignment horizontal="justify" vertical="top" wrapText="1"/>
    </xf>
    <xf numFmtId="0" fontId="1" fillId="0" borderId="13" xfId="0" applyFont="1" applyBorder="1" applyAlignment="1" applyProtection="1">
      <alignment horizontal="center" vertical="center" wrapText="1"/>
      <protection locked="0"/>
    </xf>
    <xf numFmtId="1" fontId="9" fillId="0" borderId="13" xfId="0" applyNumberFormat="1" applyFont="1" applyBorder="1" applyAlignment="1" applyProtection="1">
      <alignment horizontal="center" vertical="center"/>
    </xf>
    <xf numFmtId="0" fontId="9" fillId="0" borderId="15" xfId="0" applyFont="1" applyBorder="1" applyAlignment="1" applyProtection="1">
      <alignment horizontal="justify" vertical="top" wrapText="1"/>
    </xf>
    <xf numFmtId="0" fontId="1" fillId="0" borderId="16" xfId="0" applyFont="1" applyBorder="1" applyAlignment="1" applyProtection="1">
      <alignment horizontal="center" vertical="center" wrapText="1"/>
      <protection locked="0"/>
    </xf>
    <xf numFmtId="1" fontId="9" fillId="0" borderId="16" xfId="0" applyNumberFormat="1" applyFont="1" applyBorder="1" applyAlignment="1" applyProtection="1">
      <alignment horizontal="center" vertical="center"/>
    </xf>
    <xf numFmtId="0" fontId="9" fillId="0" borderId="0" xfId="0" applyFont="1" applyAlignment="1">
      <alignment vertical="top" wrapText="1"/>
    </xf>
    <xf numFmtId="0" fontId="9" fillId="5" borderId="1" xfId="0" applyFont="1" applyFill="1" applyBorder="1" applyAlignment="1" applyProtection="1">
      <alignment horizontal="center" vertical="center" wrapText="1"/>
    </xf>
    <xf numFmtId="0" fontId="9" fillId="0" borderId="19" xfId="0" applyFont="1" applyBorder="1" applyAlignment="1" applyProtection="1">
      <alignment horizontal="justify" vertical="top" wrapText="1"/>
    </xf>
    <xf numFmtId="0" fontId="0" fillId="0" borderId="0" xfId="0"/>
    <xf numFmtId="0" fontId="3" fillId="7" borderId="36" xfId="0" applyFont="1" applyFill="1" applyBorder="1" applyAlignment="1">
      <alignment horizontal="justify" vertical="center" wrapText="1"/>
    </xf>
    <xf numFmtId="0" fontId="3" fillId="7" borderId="35" xfId="0" applyFont="1" applyFill="1" applyBorder="1" applyAlignment="1">
      <alignment horizontal="justify" vertical="center" wrapText="1"/>
    </xf>
    <xf numFmtId="0" fontId="4" fillId="0" borderId="35" xfId="0" applyFont="1" applyBorder="1" applyAlignment="1">
      <alignment horizontal="justify" vertical="center" wrapText="1"/>
    </xf>
    <xf numFmtId="0" fontId="3" fillId="7" borderId="35" xfId="0" applyFont="1" applyFill="1" applyBorder="1" applyAlignment="1">
      <alignment horizontal="center" vertical="center" wrapText="1"/>
    </xf>
    <xf numFmtId="0" fontId="3" fillId="7" borderId="34" xfId="0" applyFont="1" applyFill="1" applyBorder="1" applyAlignment="1">
      <alignment horizontal="justify" vertical="center" wrapText="1"/>
    </xf>
    <xf numFmtId="0" fontId="0" fillId="6" borderId="43" xfId="0" applyFill="1" applyBorder="1"/>
    <xf numFmtId="0" fontId="3" fillId="7" borderId="43" xfId="0" applyFont="1" applyFill="1" applyBorder="1" applyAlignment="1">
      <alignment horizontal="justify" vertical="center" wrapText="1"/>
    </xf>
    <xf numFmtId="0" fontId="0" fillId="0" borderId="0" xfId="0" applyAlignment="1">
      <alignment wrapText="1"/>
    </xf>
    <xf numFmtId="0" fontId="1" fillId="2" borderId="6" xfId="0" applyFont="1" applyFill="1" applyBorder="1" applyAlignment="1" applyProtection="1">
      <alignment horizontal="center" vertical="center"/>
    </xf>
    <xf numFmtId="0" fontId="1" fillId="2" borderId="0" xfId="0" applyFont="1" applyFill="1" applyBorder="1" applyAlignment="1" applyProtection="1">
      <alignment horizontal="center" vertical="center"/>
    </xf>
    <xf numFmtId="14" fontId="1" fillId="2" borderId="0" xfId="0" applyNumberFormat="1" applyFont="1" applyFill="1" applyBorder="1" applyAlignment="1" applyProtection="1">
      <alignment horizontal="center" vertical="center"/>
    </xf>
    <xf numFmtId="14" fontId="1" fillId="2" borderId="6" xfId="0" applyNumberFormat="1" applyFont="1" applyFill="1" applyBorder="1" applyAlignment="1" applyProtection="1">
      <alignment horizontal="center" vertical="center"/>
    </xf>
    <xf numFmtId="0" fontId="1" fillId="2" borderId="2" xfId="0" applyFont="1" applyFill="1" applyBorder="1" applyAlignment="1" applyProtection="1">
      <alignment horizontal="left" vertical="center"/>
    </xf>
    <xf numFmtId="0" fontId="1" fillId="8" borderId="1" xfId="0" applyFont="1" applyFill="1" applyBorder="1" applyAlignment="1" applyProtection="1">
      <alignment horizontal="center" vertical="center"/>
    </xf>
    <xf numFmtId="0" fontId="0" fillId="0" borderId="1" xfId="0" applyBorder="1"/>
    <xf numFmtId="0" fontId="1" fillId="0" borderId="0" xfId="0" applyFont="1" applyFill="1" applyBorder="1" applyAlignment="1" applyProtection="1">
      <alignment horizontal="center" vertical="center"/>
    </xf>
    <xf numFmtId="0" fontId="2" fillId="0" borderId="0" xfId="0" applyFont="1" applyFill="1" applyBorder="1" applyAlignment="1" applyProtection="1">
      <alignment horizontal="left" vertical="center"/>
    </xf>
    <xf numFmtId="0" fontId="1" fillId="2" borderId="8" xfId="0" applyFont="1" applyFill="1" applyBorder="1" applyAlignment="1" applyProtection="1">
      <alignment vertical="center"/>
    </xf>
    <xf numFmtId="0" fontId="1" fillId="8" borderId="1" xfId="0" applyFont="1" applyFill="1" applyBorder="1" applyAlignment="1" applyProtection="1">
      <alignment horizontal="center" vertical="center" wrapText="1"/>
    </xf>
    <xf numFmtId="0" fontId="1" fillId="2" borderId="3" xfId="0" applyFont="1" applyFill="1" applyBorder="1" applyAlignment="1" applyProtection="1">
      <alignment horizontal="center" vertical="center"/>
    </xf>
    <xf numFmtId="0" fontId="1" fillId="3" borderId="7" xfId="0" applyFont="1" applyFill="1" applyBorder="1" applyAlignment="1" applyProtection="1">
      <alignment horizontal="center"/>
    </xf>
    <xf numFmtId="0" fontId="1" fillId="3" borderId="1" xfId="0" applyFont="1" applyFill="1" applyBorder="1" applyAlignment="1" applyProtection="1">
      <alignment horizontal="center" vertical="center" wrapText="1"/>
    </xf>
    <xf numFmtId="0" fontId="5" fillId="3" borderId="11" xfId="0" applyFont="1" applyFill="1" applyBorder="1" applyAlignment="1" applyProtection="1">
      <alignment horizontal="center" vertical="center" wrapText="1"/>
    </xf>
    <xf numFmtId="0" fontId="1" fillId="3" borderId="10" xfId="0" applyFont="1" applyFill="1" applyBorder="1" applyAlignment="1" applyProtection="1">
      <alignment horizontal="center" vertical="center" wrapText="1"/>
    </xf>
    <xf numFmtId="0" fontId="1" fillId="3" borderId="11" xfId="0" applyFont="1" applyFill="1" applyBorder="1" applyAlignment="1" applyProtection="1">
      <alignment horizontal="center" vertical="center" wrapText="1"/>
    </xf>
    <xf numFmtId="0" fontId="5" fillId="3" borderId="10" xfId="0" applyFont="1" applyFill="1" applyBorder="1" applyAlignment="1" applyProtection="1">
      <alignment horizontal="center" vertical="center" wrapText="1"/>
    </xf>
    <xf numFmtId="0" fontId="1" fillId="0" borderId="0" xfId="0" applyFont="1" applyFill="1" applyBorder="1" applyAlignment="1" applyProtection="1">
      <alignment horizontal="center"/>
    </xf>
    <xf numFmtId="0" fontId="5" fillId="3" borderId="23" xfId="0" applyFont="1" applyFill="1" applyBorder="1" applyAlignment="1" applyProtection="1">
      <alignment horizontal="center" vertical="center" wrapText="1"/>
    </xf>
    <xf numFmtId="0" fontId="1" fillId="3" borderId="20" xfId="0" applyFont="1" applyFill="1" applyBorder="1" applyAlignment="1" applyProtection="1">
      <alignment horizontal="center" vertical="center" wrapText="1"/>
    </xf>
    <xf numFmtId="0" fontId="9" fillId="0" borderId="0" xfId="0" applyFont="1" applyBorder="1" applyAlignment="1">
      <alignment vertical="top" wrapText="1"/>
    </xf>
    <xf numFmtId="0" fontId="9" fillId="0" borderId="50" xfId="0" applyFont="1" applyBorder="1" applyAlignment="1" applyProtection="1">
      <alignment horizontal="justify" vertical="top" wrapText="1"/>
    </xf>
    <xf numFmtId="0" fontId="1" fillId="0" borderId="51" xfId="0" applyFont="1" applyBorder="1" applyAlignment="1" applyProtection="1">
      <alignment horizontal="center" vertical="center" wrapText="1"/>
      <protection locked="0"/>
    </xf>
    <xf numFmtId="1" fontId="9" fillId="0" borderId="51" xfId="0" applyNumberFormat="1" applyFont="1" applyBorder="1" applyAlignment="1" applyProtection="1">
      <alignment horizontal="center" vertical="center"/>
    </xf>
    <xf numFmtId="0" fontId="1" fillId="2" borderId="9" xfId="0" applyFont="1" applyFill="1" applyBorder="1" applyAlignment="1" applyProtection="1">
      <alignment horizontal="center" vertical="center"/>
    </xf>
    <xf numFmtId="0" fontId="1" fillId="0" borderId="0" xfId="0" applyFont="1" applyFill="1" applyBorder="1" applyAlignment="1" applyProtection="1">
      <alignment horizontal="center" vertical="center" wrapText="1"/>
    </xf>
    <xf numFmtId="0" fontId="2" fillId="0" borderId="0" xfId="0" applyFont="1" applyFill="1" applyBorder="1" applyAlignment="1" applyProtection="1">
      <alignment horizontal="center"/>
      <protection locked="0"/>
    </xf>
    <xf numFmtId="0" fontId="1" fillId="0" borderId="0" xfId="0" applyFont="1" applyFill="1" applyBorder="1" applyAlignment="1" applyProtection="1">
      <alignment horizontal="justify" vertical="center" wrapText="1"/>
      <protection locked="0"/>
    </xf>
    <xf numFmtId="0" fontId="1" fillId="3" borderId="23" xfId="0" applyFont="1" applyFill="1" applyBorder="1" applyAlignment="1" applyProtection="1">
      <alignment horizontal="center" vertical="center" wrapText="1"/>
    </xf>
    <xf numFmtId="0" fontId="1" fillId="3" borderId="26" xfId="0" applyFont="1" applyFill="1" applyBorder="1" applyAlignment="1" applyProtection="1">
      <alignment horizontal="center" vertical="center" wrapText="1"/>
    </xf>
    <xf numFmtId="0" fontId="11" fillId="2" borderId="1" xfId="0" applyFont="1" applyFill="1" applyBorder="1" applyAlignment="1" applyProtection="1">
      <alignment horizontal="center" vertical="center"/>
    </xf>
    <xf numFmtId="49" fontId="11" fillId="2" borderId="1" xfId="0" applyNumberFormat="1" applyFont="1" applyFill="1" applyBorder="1" applyAlignment="1" applyProtection="1">
      <alignment horizontal="center" vertical="center"/>
    </xf>
    <xf numFmtId="14" fontId="11" fillId="2" borderId="1" xfId="0" applyNumberFormat="1" applyFont="1" applyFill="1" applyBorder="1" applyAlignment="1" applyProtection="1">
      <alignment horizontal="center" vertical="center"/>
    </xf>
    <xf numFmtId="0" fontId="11" fillId="8" borderId="43" xfId="0" applyFont="1" applyFill="1" applyBorder="1" applyAlignment="1" applyProtection="1">
      <alignment horizontal="left" vertical="center"/>
    </xf>
    <xf numFmtId="0" fontId="1" fillId="2" borderId="41" xfId="0" applyFont="1" applyFill="1" applyBorder="1" applyAlignment="1" applyProtection="1">
      <alignment horizontal="center" vertical="center"/>
    </xf>
    <xf numFmtId="0" fontId="18" fillId="0" borderId="1" xfId="0" applyFont="1" applyBorder="1" applyAlignment="1">
      <alignment horizontal="center" vertical="center"/>
    </xf>
    <xf numFmtId="0" fontId="15" fillId="2" borderId="31" xfId="0" applyFont="1" applyFill="1" applyBorder="1" applyAlignment="1" applyProtection="1">
      <alignment horizontal="left" vertical="center" wrapText="1"/>
    </xf>
    <xf numFmtId="0" fontId="16" fillId="2" borderId="32" xfId="0" applyFont="1" applyFill="1" applyBorder="1" applyAlignment="1" applyProtection="1">
      <alignment horizontal="left" vertical="center" wrapText="1"/>
    </xf>
    <xf numFmtId="0" fontId="16" fillId="2" borderId="33" xfId="0" applyFont="1" applyFill="1" applyBorder="1" applyAlignment="1" applyProtection="1">
      <alignment horizontal="left" vertical="center" wrapText="1"/>
    </xf>
    <xf numFmtId="0" fontId="11" fillId="2" borderId="5" xfId="0" applyFont="1" applyFill="1" applyBorder="1" applyAlignment="1" applyProtection="1">
      <alignment horizontal="center" vertical="center"/>
    </xf>
    <xf numFmtId="0" fontId="11" fillId="2" borderId="1" xfId="0" applyFont="1" applyFill="1" applyBorder="1" applyAlignment="1" applyProtection="1">
      <alignment horizontal="center" vertical="center"/>
    </xf>
    <xf numFmtId="0" fontId="11" fillId="2" borderId="38" xfId="0" applyFont="1" applyFill="1" applyBorder="1" applyAlignment="1" applyProtection="1">
      <alignment horizontal="center" vertical="center"/>
    </xf>
    <xf numFmtId="0" fontId="11" fillId="2" borderId="39" xfId="0" applyFont="1" applyFill="1" applyBorder="1" applyAlignment="1" applyProtection="1">
      <alignment horizontal="center" vertical="center"/>
    </xf>
    <xf numFmtId="0" fontId="11" fillId="2" borderId="40" xfId="0" applyFont="1" applyFill="1" applyBorder="1" applyAlignment="1" applyProtection="1">
      <alignment horizontal="center" vertical="center"/>
    </xf>
    <xf numFmtId="0" fontId="11" fillId="2" borderId="42" xfId="0" applyFont="1" applyFill="1" applyBorder="1" applyAlignment="1" applyProtection="1">
      <alignment horizontal="center" vertical="center"/>
    </xf>
    <xf numFmtId="0" fontId="11" fillId="2" borderId="41" xfId="0" applyFont="1" applyFill="1" applyBorder="1" applyAlignment="1" applyProtection="1">
      <alignment horizontal="center" vertical="center"/>
    </xf>
    <xf numFmtId="0" fontId="11" fillId="2" borderId="35" xfId="0" applyFont="1" applyFill="1" applyBorder="1" applyAlignment="1" applyProtection="1">
      <alignment horizontal="center" vertical="center"/>
    </xf>
    <xf numFmtId="0" fontId="1" fillId="3" borderId="38" xfId="0" applyFont="1" applyFill="1" applyBorder="1" applyAlignment="1" applyProtection="1">
      <alignment horizontal="center" vertical="center"/>
    </xf>
    <xf numFmtId="0" fontId="1" fillId="3" borderId="40" xfId="0" applyFont="1" applyFill="1" applyBorder="1" applyAlignment="1" applyProtection="1">
      <alignment horizontal="center" vertical="center"/>
    </xf>
    <xf numFmtId="0" fontId="1" fillId="3" borderId="57" xfId="0" applyFont="1" applyFill="1" applyBorder="1" applyAlignment="1" applyProtection="1">
      <alignment horizontal="center" vertical="center"/>
    </xf>
    <xf numFmtId="0" fontId="1" fillId="3" borderId="36" xfId="0" applyFont="1" applyFill="1" applyBorder="1" applyAlignment="1" applyProtection="1">
      <alignment horizontal="center" vertical="center"/>
    </xf>
    <xf numFmtId="0" fontId="1" fillId="3" borderId="42" xfId="0" applyFont="1" applyFill="1" applyBorder="1" applyAlignment="1" applyProtection="1">
      <alignment horizontal="center" vertical="center"/>
    </xf>
    <xf numFmtId="0" fontId="1" fillId="3" borderId="35" xfId="0" applyFont="1" applyFill="1" applyBorder="1" applyAlignment="1" applyProtection="1">
      <alignment horizontal="center" vertical="center"/>
    </xf>
    <xf numFmtId="0" fontId="2" fillId="0" borderId="21" xfId="0" applyFont="1" applyBorder="1" applyAlignment="1" applyProtection="1">
      <alignment horizontal="center"/>
      <protection locked="0"/>
    </xf>
    <xf numFmtId="0" fontId="2" fillId="0" borderId="44" xfId="0" applyFont="1" applyBorder="1" applyAlignment="1" applyProtection="1">
      <alignment horizontal="center"/>
      <protection locked="0"/>
    </xf>
    <xf numFmtId="0" fontId="2" fillId="0" borderId="20" xfId="0" applyFont="1" applyBorder="1" applyAlignment="1" applyProtection="1">
      <alignment horizontal="center" vertical="center" wrapText="1"/>
      <protection locked="0"/>
    </xf>
    <xf numFmtId="0" fontId="2" fillId="0" borderId="46" xfId="0" applyFont="1" applyBorder="1" applyAlignment="1" applyProtection="1">
      <alignment horizontal="center" vertical="center" wrapText="1"/>
      <protection locked="0"/>
    </xf>
    <xf numFmtId="14" fontId="17" fillId="2" borderId="4" xfId="0" applyNumberFormat="1" applyFont="1" applyFill="1" applyBorder="1" applyAlignment="1" applyProtection="1">
      <alignment horizontal="center" vertical="center"/>
    </xf>
    <xf numFmtId="0" fontId="17" fillId="2" borderId="5" xfId="0" applyFont="1" applyFill="1" applyBorder="1" applyAlignment="1" applyProtection="1">
      <alignment horizontal="center" vertical="center"/>
    </xf>
    <xf numFmtId="0" fontId="5" fillId="0" borderId="8" xfId="0" applyFont="1" applyFill="1" applyBorder="1" applyAlignment="1" applyProtection="1">
      <alignment horizontal="center" vertical="center" wrapText="1"/>
      <protection locked="0"/>
    </xf>
    <xf numFmtId="0" fontId="5" fillId="0" borderId="10" xfId="0" applyFont="1" applyFill="1" applyBorder="1" applyAlignment="1" applyProtection="1">
      <alignment horizontal="center" vertical="center" wrapText="1"/>
      <protection locked="0"/>
    </xf>
    <xf numFmtId="0" fontId="5" fillId="0" borderId="49" xfId="0" applyFont="1" applyFill="1" applyBorder="1" applyAlignment="1" applyProtection="1">
      <alignment horizontal="center" vertical="center" wrapText="1"/>
      <protection locked="0"/>
    </xf>
    <xf numFmtId="0" fontId="3" fillId="0" borderId="8" xfId="0" applyFont="1" applyBorder="1" applyAlignment="1" applyProtection="1">
      <alignment horizontal="center" vertical="center" wrapText="1"/>
    </xf>
    <xf numFmtId="0" fontId="3" fillId="0" borderId="10" xfId="0" applyFont="1" applyBorder="1" applyAlignment="1" applyProtection="1">
      <alignment horizontal="center" vertical="center" wrapText="1"/>
    </xf>
    <xf numFmtId="0" fontId="3" fillId="0" borderId="49" xfId="0" applyFont="1" applyBorder="1" applyAlignment="1" applyProtection="1">
      <alignment horizontal="center" vertical="center" wrapText="1"/>
    </xf>
    <xf numFmtId="0" fontId="2" fillId="0" borderId="27" xfId="0" applyFont="1" applyBorder="1" applyAlignment="1" applyProtection="1">
      <alignment horizontal="center"/>
      <protection locked="0"/>
    </xf>
    <xf numFmtId="0" fontId="1" fillId="3" borderId="8" xfId="0" applyFont="1" applyFill="1" applyBorder="1" applyAlignment="1" applyProtection="1">
      <alignment horizontal="center" vertical="center" wrapText="1"/>
    </xf>
    <xf numFmtId="0" fontId="1" fillId="3" borderId="11" xfId="0" applyFont="1" applyFill="1" applyBorder="1" applyAlignment="1" applyProtection="1">
      <alignment horizontal="center" vertical="center" wrapText="1"/>
    </xf>
    <xf numFmtId="0" fontId="10" fillId="0" borderId="8" xfId="0" applyFont="1" applyBorder="1" applyAlignment="1" applyProtection="1">
      <alignment horizontal="center" vertical="center" wrapText="1"/>
    </xf>
    <xf numFmtId="0" fontId="10" fillId="0" borderId="10" xfId="0" applyFont="1" applyBorder="1" applyAlignment="1" applyProtection="1">
      <alignment horizontal="center" vertical="center" wrapText="1"/>
    </xf>
    <xf numFmtId="0" fontId="10" fillId="0" borderId="49" xfId="0" applyFont="1" applyBorder="1" applyAlignment="1" applyProtection="1">
      <alignment horizontal="center" vertical="center" wrapText="1"/>
    </xf>
    <xf numFmtId="0" fontId="10" fillId="4" borderId="1" xfId="0" applyFont="1" applyFill="1" applyBorder="1" applyAlignment="1" applyProtection="1">
      <alignment horizontal="center" vertical="center"/>
    </xf>
    <xf numFmtId="0" fontId="1" fillId="3" borderId="1" xfId="0" applyFont="1" applyFill="1" applyBorder="1" applyAlignment="1" applyProtection="1">
      <alignment horizontal="center" vertical="center" wrapText="1"/>
    </xf>
    <xf numFmtId="0" fontId="5" fillId="3" borderId="11" xfId="0" applyFont="1" applyFill="1" applyBorder="1" applyAlignment="1" applyProtection="1">
      <alignment horizontal="center" vertical="center" wrapText="1"/>
    </xf>
    <xf numFmtId="0" fontId="5" fillId="3" borderId="1" xfId="0" applyFont="1" applyFill="1" applyBorder="1" applyAlignment="1" applyProtection="1">
      <alignment horizontal="center" vertical="center" wrapText="1"/>
    </xf>
    <xf numFmtId="0" fontId="1" fillId="2" borderId="4" xfId="0" applyFont="1" applyFill="1" applyBorder="1" applyAlignment="1" applyProtection="1">
      <alignment horizontal="center" vertical="center"/>
    </xf>
    <xf numFmtId="0" fontId="1" fillId="2" borderId="60" xfId="0" applyFont="1" applyFill="1" applyBorder="1" applyAlignment="1" applyProtection="1">
      <alignment horizontal="center" vertical="center"/>
    </xf>
    <xf numFmtId="0" fontId="1" fillId="2" borderId="58" xfId="0" applyFont="1" applyFill="1" applyBorder="1" applyAlignment="1" applyProtection="1">
      <alignment horizontal="center" vertical="center"/>
    </xf>
    <xf numFmtId="0" fontId="1" fillId="2" borderId="59" xfId="0" applyFont="1" applyFill="1" applyBorder="1" applyAlignment="1" applyProtection="1">
      <alignment horizontal="center" vertical="center"/>
    </xf>
    <xf numFmtId="0" fontId="1" fillId="3" borderId="54" xfId="0" applyFont="1" applyFill="1" applyBorder="1" applyAlignment="1" applyProtection="1">
      <alignment horizontal="center"/>
    </xf>
    <xf numFmtId="0" fontId="1" fillId="3" borderId="55" xfId="0" applyFont="1" applyFill="1" applyBorder="1" applyAlignment="1" applyProtection="1">
      <alignment horizontal="center"/>
    </xf>
    <xf numFmtId="0" fontId="1" fillId="3" borderId="56" xfId="0" applyFont="1" applyFill="1" applyBorder="1" applyAlignment="1" applyProtection="1">
      <alignment horizontal="center"/>
    </xf>
    <xf numFmtId="0" fontId="1" fillId="3" borderId="30" xfId="0" applyFont="1" applyFill="1" applyBorder="1" applyAlignment="1" applyProtection="1">
      <alignment horizontal="center"/>
    </xf>
    <xf numFmtId="0" fontId="1" fillId="3" borderId="29" xfId="0" applyFont="1" applyFill="1" applyBorder="1" applyAlignment="1" applyProtection="1">
      <alignment horizontal="center"/>
    </xf>
    <xf numFmtId="0" fontId="1" fillId="3" borderId="28" xfId="0" applyFont="1" applyFill="1" applyBorder="1" applyAlignment="1" applyProtection="1">
      <alignment horizontal="center"/>
    </xf>
    <xf numFmtId="0" fontId="1" fillId="3" borderId="21" xfId="0" applyFont="1" applyFill="1" applyBorder="1" applyAlignment="1" applyProtection="1">
      <alignment horizontal="center" vertical="center" wrapText="1"/>
    </xf>
    <xf numFmtId="0" fontId="1" fillId="3" borderId="24" xfId="0" applyFont="1" applyFill="1" applyBorder="1" applyAlignment="1" applyProtection="1">
      <alignment horizontal="center" vertical="center" wrapText="1"/>
    </xf>
    <xf numFmtId="0" fontId="1" fillId="0" borderId="4" xfId="0" applyFont="1" applyFill="1" applyBorder="1" applyAlignment="1" applyProtection="1">
      <alignment horizontal="center"/>
    </xf>
    <xf numFmtId="0" fontId="1" fillId="0" borderId="7" xfId="0" applyFont="1" applyFill="1" applyBorder="1" applyAlignment="1" applyProtection="1">
      <alignment horizontal="center"/>
    </xf>
    <xf numFmtId="0" fontId="1" fillId="0" borderId="25" xfId="0" applyFont="1" applyFill="1" applyBorder="1" applyAlignment="1" applyProtection="1">
      <alignment horizontal="center"/>
    </xf>
    <xf numFmtId="0" fontId="1" fillId="3" borderId="22" xfId="0" applyFont="1" applyFill="1" applyBorder="1" applyAlignment="1" applyProtection="1">
      <alignment horizontal="center"/>
    </xf>
    <xf numFmtId="0" fontId="1" fillId="3" borderId="11" xfId="0" applyFont="1" applyFill="1" applyBorder="1" applyAlignment="1" applyProtection="1">
      <alignment horizontal="center"/>
    </xf>
    <xf numFmtId="0" fontId="5" fillId="3" borderId="8" xfId="0" applyFont="1" applyFill="1" applyBorder="1" applyAlignment="1" applyProtection="1">
      <alignment horizontal="center" vertical="center" wrapText="1"/>
    </xf>
    <xf numFmtId="0" fontId="1" fillId="3" borderId="1" xfId="0" applyFont="1" applyFill="1" applyBorder="1" applyAlignment="1" applyProtection="1">
      <alignment horizontal="center" vertical="center"/>
    </xf>
    <xf numFmtId="0" fontId="1" fillId="3" borderId="8" xfId="0" applyFont="1" applyFill="1" applyBorder="1" applyAlignment="1" applyProtection="1">
      <alignment horizontal="center" vertical="center"/>
    </xf>
    <xf numFmtId="0" fontId="1" fillId="3" borderId="11" xfId="0" applyFont="1" applyFill="1" applyBorder="1" applyAlignment="1" applyProtection="1">
      <alignment horizontal="center" vertical="center"/>
    </xf>
    <xf numFmtId="0" fontId="1" fillId="3" borderId="10" xfId="0" applyFont="1" applyFill="1" applyBorder="1" applyAlignment="1" applyProtection="1">
      <alignment horizontal="center" vertical="center" wrapText="1"/>
    </xf>
    <xf numFmtId="0" fontId="1" fillId="3" borderId="20" xfId="0" applyFont="1" applyFill="1" applyBorder="1" applyAlignment="1" applyProtection="1">
      <alignment horizontal="center" vertical="center" wrapText="1"/>
    </xf>
    <xf numFmtId="0" fontId="19" fillId="0" borderId="21" xfId="0" applyFont="1" applyBorder="1" applyAlignment="1" applyProtection="1">
      <alignment horizontal="center" vertical="center" wrapText="1"/>
      <protection locked="0"/>
    </xf>
    <xf numFmtId="0" fontId="19" fillId="0" borderId="44" xfId="0" applyFont="1" applyBorder="1" applyAlignment="1" applyProtection="1">
      <alignment horizontal="center" vertical="center" wrapText="1"/>
      <protection locked="0"/>
    </xf>
    <xf numFmtId="0" fontId="2" fillId="0" borderId="27" xfId="0" applyFont="1" applyBorder="1" applyAlignment="1" applyProtection="1">
      <alignment horizontal="center" vertical="center" wrapText="1"/>
      <protection locked="0"/>
    </xf>
    <xf numFmtId="0" fontId="2" fillId="0" borderId="47" xfId="0" applyFont="1" applyBorder="1" applyAlignment="1" applyProtection="1">
      <alignment horizontal="center" vertical="center" wrapText="1"/>
      <protection locked="0"/>
    </xf>
    <xf numFmtId="0" fontId="2" fillId="0" borderId="53" xfId="0" applyFont="1" applyBorder="1" applyAlignment="1" applyProtection="1">
      <alignment horizontal="center" vertical="center" wrapText="1"/>
      <protection locked="0"/>
    </xf>
    <xf numFmtId="0" fontId="5" fillId="0" borderId="24" xfId="0" applyFont="1" applyFill="1" applyBorder="1" applyAlignment="1" applyProtection="1">
      <alignment horizontal="center" vertical="center" wrapText="1"/>
      <protection locked="0"/>
    </xf>
    <xf numFmtId="0" fontId="5" fillId="0" borderId="23" xfId="0" applyFont="1" applyFill="1" applyBorder="1" applyAlignment="1" applyProtection="1">
      <alignment horizontal="center" vertical="center" wrapText="1"/>
      <protection locked="0"/>
    </xf>
    <xf numFmtId="0" fontId="5" fillId="0" borderId="48" xfId="0" applyFont="1" applyFill="1" applyBorder="1" applyAlignment="1" applyProtection="1">
      <alignment horizontal="center" vertical="center" wrapText="1"/>
      <protection locked="0"/>
    </xf>
    <xf numFmtId="0" fontId="5" fillId="0" borderId="1" xfId="0" applyFont="1" applyBorder="1" applyAlignment="1" applyProtection="1">
      <alignment horizontal="center" vertical="center" wrapText="1"/>
      <protection locked="0"/>
    </xf>
    <xf numFmtId="0" fontId="5" fillId="0" borderId="45" xfId="0" applyFont="1" applyBorder="1" applyAlignment="1" applyProtection="1">
      <alignment horizontal="center" vertical="center" wrapText="1"/>
      <protection locked="0"/>
    </xf>
    <xf numFmtId="0" fontId="6" fillId="2" borderId="8" xfId="0" applyFont="1" applyFill="1" applyBorder="1" applyAlignment="1" applyProtection="1">
      <alignment horizontal="center" vertical="center"/>
    </xf>
    <xf numFmtId="0" fontId="6" fillId="2" borderId="10" xfId="0" applyFont="1" applyFill="1" applyBorder="1" applyAlignment="1" applyProtection="1">
      <alignment horizontal="center" vertical="center"/>
    </xf>
    <xf numFmtId="0" fontId="6" fillId="2" borderId="49" xfId="0" applyFont="1" applyFill="1" applyBorder="1" applyAlignment="1" applyProtection="1">
      <alignment horizontal="center" vertical="center"/>
    </xf>
    <xf numFmtId="1" fontId="10" fillId="0" borderId="14" xfId="0" applyNumberFormat="1" applyFont="1" applyBorder="1" applyAlignment="1" applyProtection="1">
      <alignment horizontal="center" vertical="center" wrapText="1"/>
    </xf>
    <xf numFmtId="1" fontId="10" fillId="0" borderId="17" xfId="0" applyNumberFormat="1" applyFont="1" applyBorder="1" applyAlignment="1" applyProtection="1">
      <alignment horizontal="center" vertical="center" wrapText="1"/>
    </xf>
    <xf numFmtId="0" fontId="11" fillId="0" borderId="8" xfId="0" applyFont="1" applyBorder="1" applyAlignment="1" applyProtection="1">
      <alignment horizontal="center" vertical="center" wrapText="1"/>
    </xf>
    <xf numFmtId="0" fontId="11" fillId="0" borderId="10" xfId="0" applyFont="1" applyBorder="1" applyAlignment="1" applyProtection="1">
      <alignment horizontal="center" vertical="center" wrapText="1"/>
    </xf>
    <xf numFmtId="0" fontId="11" fillId="0" borderId="49" xfId="0" applyFont="1" applyBorder="1" applyAlignment="1" applyProtection="1">
      <alignment horizontal="center" vertical="center" wrapText="1"/>
    </xf>
    <xf numFmtId="0" fontId="7" fillId="0" borderId="18" xfId="0" applyFont="1" applyBorder="1" applyAlignment="1" applyProtection="1">
      <alignment horizontal="center" vertical="center" wrapText="1"/>
    </xf>
    <xf numFmtId="0" fontId="7" fillId="0" borderId="17" xfId="0" applyFont="1" applyBorder="1" applyAlignment="1" applyProtection="1">
      <alignment horizontal="center" vertical="center" wrapText="1"/>
    </xf>
    <xf numFmtId="0" fontId="7" fillId="0" borderId="52" xfId="0" applyFont="1" applyBorder="1" applyAlignment="1" applyProtection="1">
      <alignment horizontal="center" vertical="center" wrapText="1"/>
    </xf>
    <xf numFmtId="0" fontId="1" fillId="3" borderId="27" xfId="0" applyFont="1" applyFill="1" applyBorder="1" applyAlignment="1" applyProtection="1">
      <alignment horizontal="center" vertical="center" wrapText="1"/>
    </xf>
    <xf numFmtId="0" fontId="1" fillId="0" borderId="21" xfId="0" applyFont="1" applyFill="1" applyBorder="1" applyAlignment="1" applyProtection="1">
      <alignment horizontal="center"/>
    </xf>
    <xf numFmtId="0" fontId="1" fillId="0" borderId="1" xfId="0" applyFont="1" applyFill="1" applyBorder="1" applyAlignment="1" applyProtection="1">
      <alignment horizontal="center"/>
    </xf>
    <xf numFmtId="0" fontId="1" fillId="6" borderId="27" xfId="0" applyFont="1" applyFill="1" applyBorder="1" applyAlignment="1" applyProtection="1">
      <alignment horizontal="justify" vertical="center" wrapText="1"/>
      <protection locked="0"/>
    </xf>
    <xf numFmtId="0" fontId="1" fillId="6" borderId="26" xfId="0" applyFont="1" applyFill="1" applyBorder="1" applyAlignment="1" applyProtection="1">
      <alignment horizontal="justify" vertical="center" wrapText="1"/>
      <protection locked="0"/>
    </xf>
    <xf numFmtId="0" fontId="1" fillId="3" borderId="39" xfId="0" applyFont="1" applyFill="1" applyBorder="1" applyAlignment="1" applyProtection="1">
      <alignment horizontal="center" vertical="center"/>
    </xf>
    <xf numFmtId="0" fontId="1" fillId="3" borderId="0" xfId="0" applyFont="1" applyFill="1" applyBorder="1" applyAlignment="1" applyProtection="1">
      <alignment horizontal="center" vertical="center"/>
    </xf>
    <xf numFmtId="0" fontId="1" fillId="3" borderId="41" xfId="0" applyFont="1" applyFill="1" applyBorder="1" applyAlignment="1" applyProtection="1">
      <alignment horizontal="center" vertical="center"/>
    </xf>
    <xf numFmtId="0" fontId="2" fillId="0" borderId="53" xfId="0" applyFont="1" applyBorder="1" applyAlignment="1" applyProtection="1">
      <alignment horizontal="center"/>
      <protection locked="0"/>
    </xf>
    <xf numFmtId="0" fontId="12" fillId="0" borderId="1" xfId="0" applyFont="1" applyFill="1" applyBorder="1" applyAlignment="1" applyProtection="1">
      <alignment horizontal="center" vertical="center" wrapText="1"/>
      <protection locked="0"/>
    </xf>
    <xf numFmtId="0" fontId="12" fillId="0" borderId="45" xfId="0" applyFont="1" applyFill="1" applyBorder="1" applyAlignment="1" applyProtection="1">
      <alignment horizontal="center" vertical="center" wrapText="1"/>
      <protection locked="0"/>
    </xf>
    <xf numFmtId="0" fontId="2" fillId="0" borderId="1" xfId="0" applyFont="1" applyBorder="1" applyAlignment="1" applyProtection="1">
      <alignment horizontal="center"/>
      <protection locked="0"/>
    </xf>
    <xf numFmtId="0" fontId="2" fillId="0" borderId="45" xfId="0" applyFont="1" applyBorder="1" applyAlignment="1" applyProtection="1">
      <alignment horizontal="center"/>
      <protection locked="0"/>
    </xf>
    <xf numFmtId="0" fontId="7" fillId="4" borderId="1" xfId="0" applyFont="1" applyFill="1" applyBorder="1" applyAlignment="1" applyProtection="1">
      <alignment horizontal="center" vertical="center" wrapText="1"/>
    </xf>
    <xf numFmtId="0" fontId="7" fillId="4" borderId="45" xfId="0" applyFont="1" applyFill="1" applyBorder="1" applyAlignment="1" applyProtection="1">
      <alignment horizontal="center" vertical="center" wrapText="1"/>
    </xf>
    <xf numFmtId="0" fontId="10" fillId="5" borderId="8" xfId="0" applyFont="1" applyFill="1" applyBorder="1" applyAlignment="1" applyProtection="1">
      <alignment horizontal="center" vertical="center" wrapText="1"/>
    </xf>
    <xf numFmtId="0" fontId="10" fillId="5" borderId="10" xfId="0" applyFont="1" applyFill="1" applyBorder="1" applyAlignment="1" applyProtection="1">
      <alignment horizontal="center" vertical="center" wrapText="1"/>
    </xf>
    <xf numFmtId="0" fontId="10" fillId="5" borderId="49" xfId="0" applyFont="1" applyFill="1" applyBorder="1" applyAlignment="1" applyProtection="1">
      <alignment horizontal="center" vertical="center" wrapText="1"/>
    </xf>
    <xf numFmtId="0" fontId="3" fillId="0" borderId="1" xfId="0" applyFont="1" applyBorder="1" applyAlignment="1" applyProtection="1">
      <alignment horizontal="center" vertical="center" wrapText="1"/>
    </xf>
    <xf numFmtId="0" fontId="5" fillId="0" borderId="8" xfId="0" applyFont="1" applyBorder="1" applyAlignment="1" applyProtection="1">
      <alignment horizontal="center" vertical="center" wrapText="1"/>
    </xf>
    <xf numFmtId="0" fontId="5" fillId="0" borderId="10" xfId="0" applyFont="1" applyBorder="1" applyAlignment="1" applyProtection="1">
      <alignment horizontal="center" vertical="center" wrapText="1"/>
    </xf>
    <xf numFmtId="0" fontId="5" fillId="0" borderId="49" xfId="0" applyFont="1" applyBorder="1" applyAlignment="1" applyProtection="1">
      <alignment horizontal="center" vertical="center" wrapText="1"/>
    </xf>
    <xf numFmtId="0" fontId="4" fillId="6" borderId="31" xfId="0" applyFont="1" applyFill="1" applyBorder="1" applyAlignment="1">
      <alignment horizontal="left"/>
    </xf>
    <xf numFmtId="0" fontId="4" fillId="6" borderId="32" xfId="0" applyFont="1" applyFill="1" applyBorder="1" applyAlignment="1">
      <alignment horizontal="left"/>
    </xf>
    <xf numFmtId="0" fontId="4" fillId="6" borderId="33" xfId="0" applyFont="1" applyFill="1" applyBorder="1" applyAlignment="1">
      <alignment horizontal="left"/>
    </xf>
    <xf numFmtId="0" fontId="4" fillId="6" borderId="42" xfId="0" applyFont="1" applyFill="1" applyBorder="1" applyAlignment="1">
      <alignment horizontal="left"/>
    </xf>
    <xf numFmtId="0" fontId="4" fillId="6" borderId="41" xfId="0" applyFont="1" applyFill="1" applyBorder="1" applyAlignment="1">
      <alignment horizontal="left"/>
    </xf>
    <xf numFmtId="0" fontId="4" fillId="6" borderId="35" xfId="0" applyFont="1" applyFill="1" applyBorder="1" applyAlignment="1">
      <alignment horizontal="left"/>
    </xf>
    <xf numFmtId="0" fontId="3" fillId="7" borderId="31" xfId="0" applyFont="1" applyFill="1" applyBorder="1" applyAlignment="1">
      <alignment horizontal="center" vertical="center" wrapText="1"/>
    </xf>
    <xf numFmtId="0" fontId="3" fillId="7" borderId="32" xfId="0" applyFont="1" applyFill="1" applyBorder="1" applyAlignment="1">
      <alignment horizontal="center" vertical="center" wrapText="1"/>
    </xf>
    <xf numFmtId="0" fontId="3" fillId="7" borderId="33" xfId="0" applyFont="1" applyFill="1" applyBorder="1" applyAlignment="1">
      <alignment horizontal="center" vertical="center" wrapText="1"/>
    </xf>
    <xf numFmtId="0" fontId="3" fillId="7" borderId="37" xfId="0" applyFont="1" applyFill="1" applyBorder="1" applyAlignment="1">
      <alignment horizontal="justify" vertical="center" wrapText="1"/>
    </xf>
    <xf numFmtId="0" fontId="3" fillId="7" borderId="34" xfId="0" applyFont="1" applyFill="1" applyBorder="1" applyAlignment="1">
      <alignment horizontal="justify" vertical="center" wrapText="1"/>
    </xf>
    <xf numFmtId="0" fontId="3" fillId="7" borderId="31" xfId="0" applyFont="1" applyFill="1" applyBorder="1" applyAlignment="1">
      <alignment horizontal="justify" vertical="center" wrapText="1"/>
    </xf>
    <xf numFmtId="0" fontId="3" fillId="7" borderId="33" xfId="0" applyFont="1" applyFill="1" applyBorder="1" applyAlignment="1">
      <alignment horizontal="justify" vertical="center" wrapText="1"/>
    </xf>
    <xf numFmtId="0" fontId="3" fillId="7" borderId="38" xfId="0" applyFont="1" applyFill="1" applyBorder="1" applyAlignment="1">
      <alignment horizontal="justify" vertical="center" wrapText="1"/>
    </xf>
    <xf numFmtId="0" fontId="3" fillId="7" borderId="39" xfId="0" applyFont="1" applyFill="1" applyBorder="1" applyAlignment="1">
      <alignment horizontal="justify" vertical="center" wrapText="1"/>
    </xf>
    <xf numFmtId="0" fontId="3" fillId="7" borderId="40" xfId="0" applyFont="1" applyFill="1" applyBorder="1" applyAlignment="1">
      <alignment horizontal="justify" vertical="center" wrapText="1"/>
    </xf>
    <xf numFmtId="0" fontId="13" fillId="7" borderId="1" xfId="0" applyFont="1" applyFill="1" applyBorder="1" applyAlignment="1">
      <alignment horizontal="left" vertical="center" wrapText="1"/>
    </xf>
    <xf numFmtId="0" fontId="13" fillId="7" borderId="1" xfId="0" applyFont="1" applyFill="1" applyBorder="1" applyAlignment="1">
      <alignment horizontal="justify" vertical="top" wrapText="1"/>
    </xf>
    <xf numFmtId="0" fontId="13" fillId="7" borderId="8" xfId="0" applyFont="1" applyFill="1" applyBorder="1" applyAlignment="1">
      <alignment horizontal="justify" vertical="top" wrapText="1"/>
    </xf>
    <xf numFmtId="0" fontId="20" fillId="0" borderId="1" xfId="0" applyFont="1" applyBorder="1" applyAlignment="1" applyProtection="1">
      <alignment horizontal="justify" vertical="center" wrapText="1"/>
      <protection locked="0"/>
    </xf>
    <xf numFmtId="0" fontId="20" fillId="0" borderId="1" xfId="0" applyFont="1" applyBorder="1" applyAlignment="1" applyProtection="1">
      <alignment horizontal="justify" vertical="center"/>
      <protection locked="0"/>
    </xf>
    <xf numFmtId="0" fontId="20" fillId="0" borderId="45" xfId="0" applyFont="1" applyBorder="1" applyAlignment="1" applyProtection="1">
      <alignment horizontal="justify" vertical="center"/>
      <protection locked="0"/>
    </xf>
    <xf numFmtId="0" fontId="3" fillId="0" borderId="35" xfId="0" applyFont="1" applyBorder="1" applyAlignment="1">
      <alignment horizontal="center" vertical="center" wrapText="1"/>
    </xf>
    <xf numFmtId="0" fontId="21" fillId="6" borderId="43" xfId="0" applyFont="1" applyFill="1" applyBorder="1" applyAlignment="1">
      <alignment horizontal="center"/>
    </xf>
    <xf numFmtId="0" fontId="8" fillId="0" borderId="1" xfId="0" applyFont="1" applyFill="1" applyBorder="1" applyAlignment="1" applyProtection="1">
      <alignment horizontal="justify" vertical="center" wrapText="1"/>
      <protection locked="0"/>
    </xf>
    <xf numFmtId="0" fontId="8" fillId="0" borderId="45" xfId="0" applyFont="1" applyFill="1" applyBorder="1" applyAlignment="1" applyProtection="1">
      <alignment horizontal="justify" vertical="center" wrapText="1"/>
      <protection locked="0"/>
    </xf>
    <xf numFmtId="0" fontId="2" fillId="0" borderId="8" xfId="0" applyFont="1" applyBorder="1" applyAlignment="1" applyProtection="1">
      <alignment horizontal="justify" vertical="center" wrapText="1"/>
      <protection locked="0"/>
    </xf>
    <xf numFmtId="0" fontId="2" fillId="0" borderId="10" xfId="0" applyFont="1" applyBorder="1" applyAlignment="1" applyProtection="1">
      <alignment horizontal="justify" vertical="center" wrapText="1"/>
      <protection locked="0"/>
    </xf>
    <xf numFmtId="0" fontId="2" fillId="0" borderId="49" xfId="0" applyFont="1" applyBorder="1" applyAlignment="1" applyProtection="1">
      <alignment horizontal="justify" vertical="center" wrapText="1"/>
      <protection locked="0"/>
    </xf>
    <xf numFmtId="0" fontId="2" fillId="0" borderId="27" xfId="0" applyFont="1" applyBorder="1" applyAlignment="1" applyProtection="1">
      <alignment horizontal="justify" vertical="center" wrapText="1"/>
      <protection locked="0"/>
    </xf>
    <xf numFmtId="0" fontId="2" fillId="0" borderId="47" xfId="0" applyFont="1" applyBorder="1" applyAlignment="1" applyProtection="1">
      <alignment horizontal="justify" vertical="center" wrapText="1"/>
      <protection locked="0"/>
    </xf>
  </cellXfs>
  <cellStyles count="1">
    <cellStyle name="Normal" xfId="0" builtinId="0"/>
  </cellStyles>
  <dxfs count="6">
    <dxf>
      <fill>
        <patternFill>
          <bgColor rgb="FFFFFF00"/>
        </patternFill>
      </fill>
    </dxf>
    <dxf>
      <fill>
        <patternFill>
          <bgColor rgb="FFEC6114"/>
        </patternFill>
      </fill>
    </dxf>
    <dxf>
      <fill>
        <patternFill>
          <bgColor rgb="FFFF0000"/>
        </patternFill>
      </fill>
    </dxf>
    <dxf>
      <fill>
        <patternFill>
          <bgColor rgb="FFFFFF00"/>
        </patternFill>
      </fill>
    </dxf>
    <dxf>
      <fill>
        <patternFill>
          <bgColor rgb="FFEC6114"/>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325938</xdr:colOff>
      <xdr:row>0</xdr:row>
      <xdr:rowOff>58368</xdr:rowOff>
    </xdr:from>
    <xdr:to>
      <xdr:col>0</xdr:col>
      <xdr:colOff>1452562</xdr:colOff>
      <xdr:row>3</xdr:row>
      <xdr:rowOff>314543</xdr:rowOff>
    </xdr:to>
    <xdr:pic>
      <xdr:nvPicPr>
        <xdr:cNvPr id="2" name="Imagen 16">
          <a:extLst>
            <a:ext uri="{FF2B5EF4-FFF2-40B4-BE49-F238E27FC236}">
              <a16:creationId xmlns:a16="http://schemas.microsoft.com/office/drawing/2014/main" id="{4FF0CBF4-891B-4CFB-B552-B82D1FDF6DD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5938" y="58368"/>
          <a:ext cx="1126624" cy="125630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E744E3-1C34-452E-A48F-B01625855956}">
  <dimension ref="A1:AJ22"/>
  <sheetViews>
    <sheetView showGridLines="0" tabSelected="1" zoomScaleNormal="100" zoomScaleSheetLayoutView="120" workbookViewId="0">
      <selection activeCell="B3" sqref="B3:AC4"/>
    </sheetView>
  </sheetViews>
  <sheetFormatPr baseColWidth="10" defaultRowHeight="15" x14ac:dyDescent="0.25"/>
  <cols>
    <col min="1" max="1" width="36.85546875" customWidth="1"/>
    <col min="2" max="4" width="32.5703125" customWidth="1"/>
    <col min="5" max="6" width="20.85546875" customWidth="1"/>
    <col min="7" max="7" width="20.85546875" hidden="1" customWidth="1"/>
    <col min="8" max="8" width="25.42578125" customWidth="1"/>
    <col min="9" max="9" width="59.140625" customWidth="1"/>
    <col min="10" max="10" width="53.7109375" customWidth="1"/>
    <col min="11" max="11" width="24.5703125" customWidth="1"/>
    <col min="12" max="12" width="0" hidden="1" customWidth="1"/>
    <col min="13" max="15" width="24.5703125" customWidth="1"/>
    <col min="16" max="16" width="19.7109375" customWidth="1"/>
    <col min="17" max="17" width="25.140625" customWidth="1"/>
    <col min="18" max="19" width="25.140625" style="14" hidden="1" customWidth="1"/>
    <col min="20" max="20" width="25.140625" customWidth="1"/>
    <col min="21" max="21" width="16.5703125" customWidth="1"/>
    <col min="22" max="22" width="25.42578125" customWidth="1"/>
    <col min="23" max="23" width="29" customWidth="1"/>
    <col min="24" max="24" width="25.42578125" customWidth="1"/>
    <col min="25" max="25" width="1.7109375" style="14" customWidth="1"/>
    <col min="26" max="28" width="33.42578125" customWidth="1"/>
    <col min="29" max="29" width="40.28515625" customWidth="1"/>
    <col min="30" max="30" width="34.85546875" customWidth="1"/>
    <col min="31" max="31" width="2.28515625" customWidth="1"/>
    <col min="32" max="32" width="42.5703125" customWidth="1"/>
    <col min="33" max="33" width="50.28515625" customWidth="1"/>
    <col min="34" max="36" width="11.42578125" customWidth="1"/>
  </cols>
  <sheetData>
    <row r="1" spans="1:36" ht="27" customHeight="1" x14ac:dyDescent="0.25">
      <c r="A1" s="99"/>
      <c r="B1" s="65" t="s">
        <v>1</v>
      </c>
      <c r="C1" s="66"/>
      <c r="D1" s="66"/>
      <c r="E1" s="66"/>
      <c r="F1" s="66"/>
      <c r="G1" s="66"/>
      <c r="H1" s="66"/>
      <c r="I1" s="66"/>
      <c r="J1" s="66"/>
      <c r="K1" s="66"/>
      <c r="L1" s="66"/>
      <c r="M1" s="66"/>
      <c r="N1" s="66"/>
      <c r="O1" s="66"/>
      <c r="P1" s="66"/>
      <c r="Q1" s="66"/>
      <c r="R1" s="66"/>
      <c r="S1" s="66"/>
      <c r="T1" s="66"/>
      <c r="U1" s="66"/>
      <c r="V1" s="66"/>
      <c r="W1" s="66"/>
      <c r="X1" s="66"/>
      <c r="Y1" s="66"/>
      <c r="Z1" s="66"/>
      <c r="AA1" s="66"/>
      <c r="AB1" s="66"/>
      <c r="AC1" s="67"/>
      <c r="AD1" s="63" t="s">
        <v>2</v>
      </c>
      <c r="AE1" s="64"/>
      <c r="AF1" s="64"/>
      <c r="AG1" s="54" t="s">
        <v>85</v>
      </c>
      <c r="AH1" s="1"/>
      <c r="AI1" s="1"/>
      <c r="AJ1" s="1"/>
    </row>
    <row r="2" spans="1:36" ht="27" customHeight="1" thickBot="1" x14ac:dyDescent="0.3">
      <c r="A2" s="99"/>
      <c r="B2" s="68"/>
      <c r="C2" s="69"/>
      <c r="D2" s="69"/>
      <c r="E2" s="69"/>
      <c r="F2" s="69"/>
      <c r="G2" s="69"/>
      <c r="H2" s="69"/>
      <c r="I2" s="69"/>
      <c r="J2" s="69"/>
      <c r="K2" s="69"/>
      <c r="L2" s="69"/>
      <c r="M2" s="69"/>
      <c r="N2" s="69"/>
      <c r="O2" s="69"/>
      <c r="P2" s="69"/>
      <c r="Q2" s="69"/>
      <c r="R2" s="69"/>
      <c r="S2" s="69"/>
      <c r="T2" s="69"/>
      <c r="U2" s="69"/>
      <c r="V2" s="69"/>
      <c r="W2" s="69"/>
      <c r="X2" s="69"/>
      <c r="Y2" s="69"/>
      <c r="Z2" s="69"/>
      <c r="AA2" s="69"/>
      <c r="AB2" s="69"/>
      <c r="AC2" s="70"/>
      <c r="AD2" s="63" t="s">
        <v>3</v>
      </c>
      <c r="AE2" s="64"/>
      <c r="AF2" s="64"/>
      <c r="AG2" s="55" t="s">
        <v>87</v>
      </c>
      <c r="AH2" s="1"/>
      <c r="AI2" s="1"/>
      <c r="AJ2" s="1"/>
    </row>
    <row r="3" spans="1:36" ht="27" customHeight="1" x14ac:dyDescent="0.25">
      <c r="A3" s="99"/>
      <c r="B3" s="65" t="s">
        <v>5</v>
      </c>
      <c r="C3" s="66"/>
      <c r="D3" s="66"/>
      <c r="E3" s="66"/>
      <c r="F3" s="66"/>
      <c r="G3" s="66"/>
      <c r="H3" s="66"/>
      <c r="I3" s="66"/>
      <c r="J3" s="66"/>
      <c r="K3" s="66"/>
      <c r="L3" s="66"/>
      <c r="M3" s="66"/>
      <c r="N3" s="66"/>
      <c r="O3" s="66"/>
      <c r="P3" s="66"/>
      <c r="Q3" s="66"/>
      <c r="R3" s="66"/>
      <c r="S3" s="66"/>
      <c r="T3" s="66"/>
      <c r="U3" s="66"/>
      <c r="V3" s="66"/>
      <c r="W3" s="66"/>
      <c r="X3" s="66"/>
      <c r="Y3" s="66"/>
      <c r="Z3" s="66"/>
      <c r="AA3" s="66"/>
      <c r="AB3" s="66"/>
      <c r="AC3" s="67"/>
      <c r="AD3" s="63" t="s">
        <v>6</v>
      </c>
      <c r="AE3" s="64"/>
      <c r="AF3" s="64"/>
      <c r="AG3" s="54" t="s">
        <v>86</v>
      </c>
      <c r="AH3" s="1"/>
      <c r="AI3" s="1"/>
      <c r="AJ3" s="1"/>
    </row>
    <row r="4" spans="1:36" ht="27" customHeight="1" thickBot="1" x14ac:dyDescent="0.3">
      <c r="A4" s="99"/>
      <c r="B4" s="68"/>
      <c r="C4" s="69"/>
      <c r="D4" s="69"/>
      <c r="E4" s="69"/>
      <c r="F4" s="69"/>
      <c r="G4" s="69"/>
      <c r="H4" s="69"/>
      <c r="I4" s="69"/>
      <c r="J4" s="69"/>
      <c r="K4" s="69"/>
      <c r="L4" s="69"/>
      <c r="M4" s="69"/>
      <c r="N4" s="69"/>
      <c r="O4" s="69"/>
      <c r="P4" s="69"/>
      <c r="Q4" s="69"/>
      <c r="R4" s="69"/>
      <c r="S4" s="69"/>
      <c r="T4" s="69"/>
      <c r="U4" s="69"/>
      <c r="V4" s="69"/>
      <c r="W4" s="69"/>
      <c r="X4" s="69"/>
      <c r="Y4" s="69"/>
      <c r="Z4" s="69"/>
      <c r="AA4" s="69"/>
      <c r="AB4" s="69"/>
      <c r="AC4" s="70"/>
      <c r="AD4" s="63" t="s">
        <v>8</v>
      </c>
      <c r="AE4" s="64"/>
      <c r="AF4" s="64"/>
      <c r="AG4" s="56">
        <v>43846</v>
      </c>
      <c r="AH4" s="1"/>
      <c r="AI4" s="1"/>
      <c r="AJ4" s="1"/>
    </row>
    <row r="5" spans="1:36" s="14" customFormat="1" ht="27" customHeight="1" thickBot="1" x14ac:dyDescent="0.3">
      <c r="A5" s="27"/>
      <c r="B5" s="24"/>
      <c r="C5" s="24"/>
      <c r="D5" s="24"/>
      <c r="E5" s="24"/>
      <c r="F5" s="24"/>
      <c r="G5" s="24"/>
      <c r="H5" s="24"/>
      <c r="I5" s="24"/>
      <c r="J5" s="24"/>
      <c r="K5" s="24"/>
      <c r="L5" s="24"/>
      <c r="M5" s="24"/>
      <c r="N5" s="24"/>
      <c r="O5" s="24"/>
      <c r="P5" s="24"/>
      <c r="Q5" s="24"/>
      <c r="R5" s="24"/>
      <c r="S5" s="24"/>
      <c r="T5" s="24"/>
      <c r="U5" s="24"/>
      <c r="V5" s="24"/>
      <c r="W5" s="24"/>
      <c r="X5" s="24"/>
      <c r="Y5" s="24"/>
      <c r="Z5" s="24"/>
      <c r="AA5" s="24"/>
      <c r="AB5" s="24"/>
      <c r="AC5" s="25"/>
      <c r="AD5" s="34"/>
      <c r="AE5" s="1"/>
      <c r="AF5" s="1"/>
      <c r="AG5" s="1"/>
      <c r="AH5" s="1"/>
      <c r="AI5" s="1"/>
      <c r="AJ5" s="1"/>
    </row>
    <row r="6" spans="1:36" s="14" customFormat="1" ht="59.25" customHeight="1" thickBot="1" x14ac:dyDescent="0.3">
      <c r="A6" s="57" t="s">
        <v>0</v>
      </c>
      <c r="B6" s="100" t="s">
        <v>150</v>
      </c>
      <c r="C6" s="101"/>
      <c r="D6" s="101"/>
      <c r="E6" s="101"/>
      <c r="F6" s="101"/>
      <c r="G6" s="101"/>
      <c r="H6" s="102"/>
      <c r="I6" s="24"/>
      <c r="J6" s="30"/>
      <c r="K6" s="33" t="s">
        <v>90</v>
      </c>
      <c r="L6" s="32"/>
      <c r="M6" s="81">
        <v>44592</v>
      </c>
      <c r="N6" s="82"/>
      <c r="O6" s="24"/>
      <c r="P6" s="24"/>
      <c r="Q6" s="24"/>
      <c r="R6" s="24"/>
      <c r="S6" s="24"/>
      <c r="T6" s="24"/>
      <c r="U6" s="24"/>
      <c r="V6" s="24"/>
      <c r="W6" s="24"/>
      <c r="X6" s="24"/>
      <c r="Y6" s="24"/>
      <c r="Z6" s="24"/>
      <c r="AA6" s="24"/>
      <c r="AB6" s="24"/>
      <c r="AC6" s="25"/>
      <c r="AD6" s="24"/>
      <c r="AE6" s="1"/>
      <c r="AF6" s="1"/>
      <c r="AG6" s="1"/>
      <c r="AH6" s="1"/>
      <c r="AI6" s="1"/>
      <c r="AJ6" s="1"/>
    </row>
    <row r="7" spans="1:36" s="14" customFormat="1" ht="27" customHeight="1" thickBot="1" x14ac:dyDescent="0.3">
      <c r="A7" s="31"/>
      <c r="B7" s="30"/>
      <c r="C7" s="30"/>
      <c r="D7" s="30"/>
      <c r="E7" s="30"/>
      <c r="F7" s="30"/>
      <c r="G7" s="30"/>
      <c r="H7" s="30"/>
      <c r="I7" s="30"/>
      <c r="J7" s="30"/>
      <c r="K7" s="30"/>
      <c r="L7" s="30"/>
      <c r="M7" s="30"/>
      <c r="N7" s="30"/>
      <c r="O7" s="24"/>
      <c r="P7" s="24"/>
      <c r="Q7" s="24"/>
      <c r="R7" s="24"/>
      <c r="S7" s="24"/>
      <c r="T7" s="24"/>
      <c r="U7" s="24"/>
      <c r="V7" s="24"/>
      <c r="W7" s="24"/>
      <c r="X7" s="24"/>
      <c r="Y7" s="24"/>
      <c r="Z7" s="24"/>
      <c r="AA7" s="24"/>
      <c r="AB7" s="24"/>
      <c r="AC7" s="25"/>
      <c r="AD7" s="24"/>
      <c r="AE7" s="1"/>
      <c r="AF7" s="1"/>
      <c r="AG7" s="1"/>
      <c r="AH7" s="1"/>
      <c r="AI7" s="1"/>
      <c r="AJ7" s="1"/>
    </row>
    <row r="8" spans="1:36" s="14" customFormat="1" ht="59.25" customHeight="1" thickBot="1" x14ac:dyDescent="0.3">
      <c r="A8" s="57" t="s">
        <v>88</v>
      </c>
      <c r="B8" s="60" t="s">
        <v>151</v>
      </c>
      <c r="C8" s="61"/>
      <c r="D8" s="61"/>
      <c r="E8" s="61"/>
      <c r="F8" s="61"/>
      <c r="G8" s="61"/>
      <c r="H8" s="61"/>
      <c r="I8" s="62"/>
      <c r="J8" s="24"/>
      <c r="K8" s="28" t="s">
        <v>149</v>
      </c>
      <c r="L8" s="28"/>
      <c r="M8" s="28" t="s">
        <v>139</v>
      </c>
      <c r="N8" s="28" t="s">
        <v>91</v>
      </c>
      <c r="O8" s="28" t="s">
        <v>91</v>
      </c>
      <c r="P8" s="24"/>
      <c r="Q8" s="24"/>
      <c r="R8" s="24"/>
      <c r="S8" s="24"/>
      <c r="T8" s="24"/>
      <c r="U8" s="24"/>
      <c r="V8" s="24"/>
      <c r="W8" s="24"/>
      <c r="X8" s="24"/>
      <c r="Y8" s="24"/>
      <c r="Z8" s="24"/>
      <c r="AA8" s="24"/>
      <c r="AB8" s="24"/>
      <c r="AC8" s="25"/>
      <c r="AD8" s="24"/>
      <c r="AE8" s="1"/>
      <c r="AF8" s="1"/>
      <c r="AG8" s="1"/>
      <c r="AH8" s="1"/>
      <c r="AI8" s="1"/>
      <c r="AJ8" s="1"/>
    </row>
    <row r="9" spans="1:36" s="14" customFormat="1" ht="59.25" customHeight="1" thickBot="1" x14ac:dyDescent="0.3">
      <c r="A9" s="57" t="s">
        <v>89</v>
      </c>
      <c r="B9" s="60" t="s">
        <v>152</v>
      </c>
      <c r="C9" s="61"/>
      <c r="D9" s="61"/>
      <c r="E9" s="61"/>
      <c r="F9" s="61"/>
      <c r="G9" s="61"/>
      <c r="H9" s="61"/>
      <c r="I9" s="62"/>
      <c r="J9" s="24"/>
      <c r="K9" s="59" t="s">
        <v>153</v>
      </c>
      <c r="L9" s="29"/>
      <c r="M9" s="29"/>
      <c r="N9" s="29"/>
      <c r="O9" s="29"/>
      <c r="P9" s="24"/>
      <c r="Q9" s="24"/>
      <c r="R9" s="24"/>
      <c r="S9" s="24"/>
      <c r="T9" s="24"/>
      <c r="U9" s="24"/>
      <c r="V9" s="24"/>
      <c r="W9" s="24"/>
      <c r="X9" s="24"/>
      <c r="Y9" s="24"/>
      <c r="Z9" s="24"/>
      <c r="AA9" s="24"/>
      <c r="AB9" s="24"/>
      <c r="AC9" s="25"/>
      <c r="AD9" s="24"/>
      <c r="AE9" s="1"/>
      <c r="AF9" s="1"/>
      <c r="AG9" s="1"/>
      <c r="AH9" s="1"/>
      <c r="AI9" s="1"/>
      <c r="AJ9" s="1"/>
    </row>
    <row r="10" spans="1:36" s="14" customFormat="1" ht="15.75" customHeight="1" x14ac:dyDescent="0.25">
      <c r="A10" s="24"/>
      <c r="B10" s="24"/>
      <c r="C10" s="24"/>
      <c r="D10" s="24"/>
      <c r="E10" s="24"/>
      <c r="F10" s="24"/>
      <c r="G10" s="24"/>
      <c r="H10" s="24"/>
      <c r="I10" s="24"/>
      <c r="J10" s="24"/>
      <c r="K10" s="24"/>
      <c r="L10" s="24"/>
      <c r="M10" s="24"/>
      <c r="N10" s="24"/>
      <c r="O10" s="24"/>
      <c r="P10" s="24"/>
      <c r="Q10" s="24"/>
      <c r="R10" s="24"/>
      <c r="S10" s="24"/>
      <c r="T10" s="24"/>
      <c r="U10" s="24"/>
      <c r="V10" s="24"/>
      <c r="W10" s="24"/>
      <c r="X10" s="24"/>
      <c r="Y10" s="24"/>
      <c r="Z10" s="24"/>
      <c r="AA10" s="24"/>
      <c r="AB10" s="24"/>
      <c r="AC10" s="25"/>
      <c r="AD10" s="24"/>
      <c r="AE10" s="1"/>
      <c r="AF10" s="1"/>
      <c r="AG10" s="1"/>
      <c r="AH10" s="1"/>
      <c r="AI10" s="1"/>
      <c r="AJ10" s="1"/>
    </row>
    <row r="11" spans="1:36" s="14" customFormat="1" ht="15.75" customHeight="1" thickBot="1" x14ac:dyDescent="0.3">
      <c r="A11" s="48"/>
      <c r="B11" s="24"/>
      <c r="C11" s="24"/>
      <c r="D11" s="24"/>
      <c r="E11" s="24"/>
      <c r="F11" s="24"/>
      <c r="G11" s="24"/>
      <c r="H11" s="24"/>
      <c r="I11" s="24"/>
      <c r="J11" s="24"/>
      <c r="K11" s="24"/>
      <c r="L11" s="24"/>
      <c r="M11" s="24"/>
      <c r="N11" s="24"/>
      <c r="O11" s="24"/>
      <c r="P11" s="24"/>
      <c r="Q11" s="24"/>
      <c r="R11" s="24"/>
      <c r="S11" s="24"/>
      <c r="T11" s="24"/>
      <c r="U11" s="24"/>
      <c r="V11" s="24"/>
      <c r="W11" s="24"/>
      <c r="X11" s="24"/>
      <c r="Y11" s="24"/>
      <c r="Z11" s="23"/>
      <c r="AA11" s="23"/>
      <c r="AB11" s="23"/>
      <c r="AC11" s="26"/>
      <c r="AD11" s="58"/>
      <c r="AE11" s="1"/>
      <c r="AF11" s="1"/>
      <c r="AG11" s="1"/>
      <c r="AH11" s="1"/>
      <c r="AI11" s="1"/>
      <c r="AJ11" s="1"/>
    </row>
    <row r="12" spans="1:36" x14ac:dyDescent="0.25">
      <c r="A12" s="103" t="s">
        <v>12</v>
      </c>
      <c r="B12" s="104"/>
      <c r="C12" s="104"/>
      <c r="D12" s="105"/>
      <c r="E12" s="106" t="s">
        <v>13</v>
      </c>
      <c r="F12" s="107"/>
      <c r="G12" s="107"/>
      <c r="H12" s="107"/>
      <c r="I12" s="107"/>
      <c r="J12" s="107"/>
      <c r="K12" s="107"/>
      <c r="L12" s="107"/>
      <c r="M12" s="107"/>
      <c r="N12" s="107"/>
      <c r="O12" s="107"/>
      <c r="P12" s="107"/>
      <c r="Q12" s="107"/>
      <c r="R12" s="107"/>
      <c r="S12" s="107"/>
      <c r="T12" s="107"/>
      <c r="U12" s="107"/>
      <c r="V12" s="107"/>
      <c r="W12" s="107"/>
      <c r="X12" s="108"/>
      <c r="Y12" s="41"/>
      <c r="Z12" s="71" t="s">
        <v>140</v>
      </c>
      <c r="AA12" s="148"/>
      <c r="AB12" s="148"/>
      <c r="AC12" s="148"/>
      <c r="AD12" s="72"/>
      <c r="AE12" s="1"/>
      <c r="AF12" s="71" t="s">
        <v>146</v>
      </c>
      <c r="AG12" s="72"/>
      <c r="AH12" s="1"/>
      <c r="AI12" s="1"/>
      <c r="AJ12" s="1"/>
    </row>
    <row r="13" spans="1:36" x14ac:dyDescent="0.25">
      <c r="A13" s="109" t="s">
        <v>92</v>
      </c>
      <c r="B13" s="96" t="s">
        <v>15</v>
      </c>
      <c r="C13" s="96" t="s">
        <v>16</v>
      </c>
      <c r="D13" s="121" t="s">
        <v>118</v>
      </c>
      <c r="E13" s="144" t="s">
        <v>17</v>
      </c>
      <c r="F13" s="145"/>
      <c r="G13" s="145"/>
      <c r="H13" s="145"/>
      <c r="I13" s="111" t="s">
        <v>18</v>
      </c>
      <c r="J13" s="112"/>
      <c r="K13" s="112"/>
      <c r="L13" s="112"/>
      <c r="M13" s="112"/>
      <c r="N13" s="112"/>
      <c r="O13" s="112"/>
      <c r="P13" s="112"/>
      <c r="Q13" s="112"/>
      <c r="R13" s="35"/>
      <c r="S13" s="35"/>
      <c r="T13" s="111" t="s">
        <v>19</v>
      </c>
      <c r="U13" s="112"/>
      <c r="V13" s="112"/>
      <c r="W13" s="112"/>
      <c r="X13" s="113"/>
      <c r="Y13" s="41"/>
      <c r="Z13" s="73"/>
      <c r="AA13" s="149"/>
      <c r="AB13" s="149"/>
      <c r="AC13" s="149"/>
      <c r="AD13" s="74"/>
      <c r="AE13" s="1"/>
      <c r="AF13" s="73"/>
      <c r="AG13" s="74"/>
      <c r="AH13" s="2"/>
      <c r="AI13" s="2"/>
      <c r="AJ13" s="2"/>
    </row>
    <row r="14" spans="1:36" ht="27.75" customHeight="1" thickBot="1" x14ac:dyDescent="0.3">
      <c r="A14" s="109"/>
      <c r="B14" s="96"/>
      <c r="C14" s="96"/>
      <c r="D14" s="121"/>
      <c r="E14" s="114" t="s">
        <v>21</v>
      </c>
      <c r="F14" s="115"/>
      <c r="G14" s="115"/>
      <c r="H14" s="115"/>
      <c r="I14" s="116" t="s">
        <v>22</v>
      </c>
      <c r="J14" s="117" t="s">
        <v>23</v>
      </c>
      <c r="K14" s="117" t="s">
        <v>24</v>
      </c>
      <c r="L14" s="118" t="s">
        <v>25</v>
      </c>
      <c r="M14" s="96" t="s">
        <v>26</v>
      </c>
      <c r="N14" s="120" t="s">
        <v>27</v>
      </c>
      <c r="O14" s="90" t="s">
        <v>28</v>
      </c>
      <c r="P14" s="96" t="s">
        <v>29</v>
      </c>
      <c r="Q14" s="90" t="s">
        <v>30</v>
      </c>
      <c r="R14" s="90" t="s">
        <v>115</v>
      </c>
      <c r="S14" s="38"/>
      <c r="T14" s="97" t="s">
        <v>31</v>
      </c>
      <c r="U14" s="96" t="s">
        <v>32</v>
      </c>
      <c r="V14" s="90" t="s">
        <v>33</v>
      </c>
      <c r="W14" s="96" t="s">
        <v>117</v>
      </c>
      <c r="X14" s="121"/>
      <c r="Y14" s="49"/>
      <c r="Z14" s="75"/>
      <c r="AA14" s="150"/>
      <c r="AB14" s="150"/>
      <c r="AC14" s="150"/>
      <c r="AD14" s="76"/>
      <c r="AE14" s="2"/>
      <c r="AF14" s="75"/>
      <c r="AG14" s="76"/>
      <c r="AH14" s="2"/>
      <c r="AI14" s="1"/>
      <c r="AJ14" s="2"/>
    </row>
    <row r="15" spans="1:36" ht="74.25" customHeight="1" x14ac:dyDescent="0.25">
      <c r="A15" s="110"/>
      <c r="B15" s="90"/>
      <c r="C15" s="90"/>
      <c r="D15" s="143"/>
      <c r="E15" s="42" t="s">
        <v>93</v>
      </c>
      <c r="F15" s="40" t="s">
        <v>94</v>
      </c>
      <c r="G15" s="3"/>
      <c r="H15" s="4" t="s">
        <v>35</v>
      </c>
      <c r="I15" s="97"/>
      <c r="J15" s="117"/>
      <c r="K15" s="117"/>
      <c r="L15" s="119"/>
      <c r="M15" s="96"/>
      <c r="N15" s="91"/>
      <c r="O15" s="91"/>
      <c r="P15" s="96"/>
      <c r="Q15" s="91"/>
      <c r="R15" s="91"/>
      <c r="S15" s="39"/>
      <c r="T15" s="98"/>
      <c r="U15" s="96"/>
      <c r="V15" s="91"/>
      <c r="W15" s="36" t="s">
        <v>36</v>
      </c>
      <c r="X15" s="43" t="s">
        <v>37</v>
      </c>
      <c r="Y15" s="49"/>
      <c r="Z15" s="52" t="s">
        <v>141</v>
      </c>
      <c r="AA15" s="37" t="s">
        <v>142</v>
      </c>
      <c r="AB15" s="37" t="s">
        <v>143</v>
      </c>
      <c r="AC15" s="37" t="s">
        <v>145</v>
      </c>
      <c r="AD15" s="53" t="s">
        <v>38</v>
      </c>
      <c r="AE15" s="2"/>
      <c r="AF15" s="52" t="s">
        <v>147</v>
      </c>
      <c r="AG15" s="53" t="s">
        <v>148</v>
      </c>
      <c r="AH15" s="2"/>
      <c r="AI15" s="1"/>
      <c r="AJ15" s="2"/>
    </row>
    <row r="16" spans="1:36" ht="41.25" customHeight="1" x14ac:dyDescent="0.25">
      <c r="A16" s="122">
        <v>1</v>
      </c>
      <c r="B16" s="184" t="s">
        <v>155</v>
      </c>
      <c r="C16" s="184" t="s">
        <v>154</v>
      </c>
      <c r="D16" s="184" t="s">
        <v>156</v>
      </c>
      <c r="E16" s="127" t="s">
        <v>110</v>
      </c>
      <c r="F16" s="130" t="s">
        <v>44</v>
      </c>
      <c r="G16" s="83" t="str">
        <f>+CONCATENATE(E16," - ",F16)</f>
        <v>BAJA - MAYOR</v>
      </c>
      <c r="H16" s="132" t="str">
        <f>+VLOOKUP(G16,Datos!D3:E17,2,FALSE)</f>
        <v>ALTO</v>
      </c>
      <c r="I16" s="189" t="s">
        <v>158</v>
      </c>
      <c r="J16" s="5" t="s">
        <v>39</v>
      </c>
      <c r="K16" s="6" t="s">
        <v>4</v>
      </c>
      <c r="L16" s="7">
        <f>IF(K16="ASIGNADO",15,IF(K16="NO ASIGNADO",0,""))</f>
        <v>15</v>
      </c>
      <c r="M16" s="135">
        <f>SUM(L16:L22)</f>
        <v>100</v>
      </c>
      <c r="N16" s="137" t="s">
        <v>34</v>
      </c>
      <c r="O16" s="95">
        <f>IF(O19="DÉBIL",0,IF(O19="MODERADO",50,IF(O19="FUERTE",100,"")))</f>
        <v>100</v>
      </c>
      <c r="P16" s="92" t="str">
        <f>IF(AND(M19="FUERTE",N16="FUERTE (SIEMPRE SE EJECUTA)"),"NO","SÍ")</f>
        <v>NO</v>
      </c>
      <c r="Q16" s="161" t="s">
        <v>40</v>
      </c>
      <c r="R16" s="86" t="str">
        <f>IF(AND(E16="MUY BAJA",Q19=2),"MUY BAJA",IF(AND(E16="BAJA",Q19=2),"MUY BAJA",IF(AND(E16="MEDIA",Q19=2),"MUY BAJA",IF(AND(E16="ALTA",Q19=2),"BAJA",IF(AND(E16="MUY ALTA",Q19=2),"MEDIA",IF(AND(E16="MUY BAJA",Q19=1),"MUY BAJA",IF(AND(E16="BAJA",Q19=1),"MUY BAJA",IF(AND(E16="MEDIA",Q19=1),"BAJA",IF(AND(E16="ALTA",Q19=1),"MEDIA",IF(AND(E16="MUY ALTA",Q19=1),"ALTA",E16))))))))))</f>
        <v>MUY BAJA</v>
      </c>
      <c r="S16" s="83" t="str">
        <f>+CONCATENATE(R16," - ",F16)</f>
        <v>MUY BAJA - MAYOR</v>
      </c>
      <c r="T16" s="132" t="str">
        <f>+VLOOKUP(S16,Datos!$D$3:$E$17,2,FALSE)</f>
        <v>ALTO</v>
      </c>
      <c r="U16" s="162" t="s">
        <v>136</v>
      </c>
      <c r="V16" s="194" t="s">
        <v>162</v>
      </c>
      <c r="W16" s="191" t="s">
        <v>159</v>
      </c>
      <c r="X16" s="124" t="s">
        <v>160</v>
      </c>
      <c r="Y16" s="50"/>
      <c r="Z16" s="77"/>
      <c r="AA16" s="154"/>
      <c r="AB16" s="152"/>
      <c r="AC16" s="152"/>
      <c r="AD16" s="79"/>
      <c r="AE16" s="1"/>
      <c r="AF16" s="77"/>
      <c r="AG16" s="79"/>
      <c r="AH16" s="1"/>
      <c r="AI16" s="1"/>
      <c r="AJ16" s="1"/>
    </row>
    <row r="17" spans="1:36" ht="55.5" customHeight="1" x14ac:dyDescent="0.25">
      <c r="A17" s="122"/>
      <c r="B17" s="185"/>
      <c r="C17" s="185"/>
      <c r="D17" s="185"/>
      <c r="E17" s="128"/>
      <c r="F17" s="130"/>
      <c r="G17" s="84"/>
      <c r="H17" s="133"/>
      <c r="I17" s="189"/>
      <c r="J17" s="8" t="s">
        <v>43</v>
      </c>
      <c r="K17" s="9" t="s">
        <v>9</v>
      </c>
      <c r="L17" s="10">
        <f>IF(K17="ADECUADO",15,IF(K17="INADECUADO",0,""))</f>
        <v>15</v>
      </c>
      <c r="M17" s="136"/>
      <c r="N17" s="138"/>
      <c r="O17" s="95"/>
      <c r="P17" s="93"/>
      <c r="Q17" s="161"/>
      <c r="R17" s="87"/>
      <c r="S17" s="84"/>
      <c r="T17" s="133"/>
      <c r="U17" s="163"/>
      <c r="V17" s="195"/>
      <c r="W17" s="192"/>
      <c r="X17" s="125"/>
      <c r="Y17" s="50"/>
      <c r="Z17" s="77"/>
      <c r="AA17" s="154"/>
      <c r="AB17" s="152"/>
      <c r="AC17" s="152"/>
      <c r="AD17" s="79"/>
      <c r="AE17" s="1"/>
      <c r="AF17" s="77"/>
      <c r="AG17" s="79"/>
      <c r="AH17" s="1"/>
      <c r="AI17" s="1"/>
      <c r="AJ17" s="1"/>
    </row>
    <row r="18" spans="1:36" ht="69" customHeight="1" x14ac:dyDescent="0.25">
      <c r="A18" s="122"/>
      <c r="B18" s="185"/>
      <c r="C18" s="185"/>
      <c r="D18" s="185"/>
      <c r="E18" s="128"/>
      <c r="F18" s="130"/>
      <c r="G18" s="84"/>
      <c r="H18" s="133"/>
      <c r="I18" s="189"/>
      <c r="J18" s="44" t="s">
        <v>45</v>
      </c>
      <c r="K18" s="9" t="s">
        <v>123</v>
      </c>
      <c r="L18" s="10">
        <f>IF(K18="OPORTUNA",15,IF(K18="INOPORTUNA",0,""))</f>
        <v>15</v>
      </c>
      <c r="M18" s="136"/>
      <c r="N18" s="138"/>
      <c r="O18" s="95"/>
      <c r="P18" s="93"/>
      <c r="Q18" s="12" t="s">
        <v>46</v>
      </c>
      <c r="R18" s="87"/>
      <c r="S18" s="84"/>
      <c r="T18" s="133"/>
      <c r="U18" s="163"/>
      <c r="V18" s="195"/>
      <c r="W18" s="192"/>
      <c r="X18" s="125"/>
      <c r="Y18" s="50"/>
      <c r="Z18" s="77"/>
      <c r="AA18" s="154"/>
      <c r="AB18" s="152"/>
      <c r="AC18" s="152"/>
      <c r="AD18" s="79"/>
      <c r="AE18" s="1"/>
      <c r="AF18" s="77"/>
      <c r="AG18" s="79"/>
      <c r="AH18" s="1"/>
      <c r="AI18" s="1"/>
      <c r="AJ18" s="1"/>
    </row>
    <row r="19" spans="1:36" ht="86.25" customHeight="1" x14ac:dyDescent="0.25">
      <c r="A19" s="122"/>
      <c r="B19" s="185"/>
      <c r="C19" s="185"/>
      <c r="D19" s="185"/>
      <c r="E19" s="128"/>
      <c r="F19" s="130"/>
      <c r="G19" s="84"/>
      <c r="H19" s="133"/>
      <c r="I19" s="189"/>
      <c r="J19" s="8" t="s">
        <v>48</v>
      </c>
      <c r="K19" s="9" t="s">
        <v>49</v>
      </c>
      <c r="L19" s="10">
        <f>IF(K19="PREVENIR",15,IF(K19="DETECTAR",10,IF(K19="NO ES UN CONTROL",0,"")))</f>
        <v>15</v>
      </c>
      <c r="M19" s="140" t="str">
        <f>IF(M16&lt;86,"DÉBIL",IF(M16&lt;96,"MODERADO",IF(M16&lt;101,"FUERTE","")))</f>
        <v>FUERTE</v>
      </c>
      <c r="N19" s="138"/>
      <c r="O19" s="156" t="str">
        <f>IF(AND(M19="FUERTE",N16="FUERTE (SIEMPRE SE EJECUTA)"),"FUERTE",IF(OR(M19="DÉBIL",N16="DÉBIL (NO SE EJECUTA)"),"DÉBIL",IF(OR(M19="MODERADO",N16="MODERADO (ALGUNAS VECES)"),"MODERADO")))</f>
        <v>FUERTE</v>
      </c>
      <c r="P19" s="93"/>
      <c r="Q19" s="158">
        <f>IF(AND($O$19="FUERTE",$Q$16="DIRECTAMENTE"),2,IF(AND($O$19="FUERTE",$Q$16="DIRECTAMENTE"),2,IF(AND($O$19="FUERTE",$Q$16="DIRECTAMENTE"),2,IF(AND($O$19="FUERTE",$Q$16="NO DISMINUYE"),0,IF(AND($O$19="MODERADO",$Q$16="DIRECTAMENTE"),1,IF(AND($O$19="MODERADO",$Q$16="DIRECTAMENTE"),1,IF(AND($O$19="MODERADO",$Q$16="DIRECTAMENTE"),1,IF(AND($O$19="MODERADO",$Q$16="NO DISMINUYE"),0,"N/A"))))))))</f>
        <v>2</v>
      </c>
      <c r="R19" s="87"/>
      <c r="S19" s="84"/>
      <c r="T19" s="133"/>
      <c r="U19" s="163"/>
      <c r="V19" s="146" t="s">
        <v>144</v>
      </c>
      <c r="W19" s="192"/>
      <c r="X19" s="146" t="s">
        <v>138</v>
      </c>
      <c r="Y19" s="51"/>
      <c r="Z19" s="77"/>
      <c r="AA19" s="154"/>
      <c r="AB19" s="152"/>
      <c r="AC19" s="152"/>
      <c r="AD19" s="79"/>
      <c r="AE19" s="1"/>
      <c r="AF19" s="77"/>
      <c r="AG19" s="79"/>
      <c r="AH19" s="1"/>
      <c r="AI19" s="1"/>
      <c r="AJ19" s="1"/>
    </row>
    <row r="20" spans="1:36" ht="75.75" customHeight="1" x14ac:dyDescent="0.25">
      <c r="A20" s="122"/>
      <c r="B20" s="185"/>
      <c r="C20" s="185"/>
      <c r="D20" s="185"/>
      <c r="E20" s="128"/>
      <c r="F20" s="130"/>
      <c r="G20" s="84"/>
      <c r="H20" s="133"/>
      <c r="I20" s="189"/>
      <c r="J20" s="8" t="s">
        <v>50</v>
      </c>
      <c r="K20" s="9" t="s">
        <v>11</v>
      </c>
      <c r="L20" s="10">
        <f>IF(K20="CONFIABLE",15,IF(K20="NO CONFIABLE",0,""))</f>
        <v>15</v>
      </c>
      <c r="M20" s="141"/>
      <c r="N20" s="138"/>
      <c r="O20" s="156"/>
      <c r="P20" s="93"/>
      <c r="Q20" s="159"/>
      <c r="R20" s="87"/>
      <c r="S20" s="84"/>
      <c r="T20" s="133"/>
      <c r="U20" s="163"/>
      <c r="V20" s="147"/>
      <c r="W20" s="192"/>
      <c r="X20" s="147"/>
      <c r="Y20" s="51"/>
      <c r="Z20" s="77"/>
      <c r="AA20" s="154"/>
      <c r="AB20" s="152"/>
      <c r="AC20" s="152"/>
      <c r="AD20" s="79"/>
      <c r="AE20" s="1"/>
      <c r="AF20" s="77"/>
      <c r="AG20" s="79"/>
      <c r="AH20" s="1"/>
      <c r="AI20" s="1"/>
      <c r="AJ20" s="1"/>
    </row>
    <row r="21" spans="1:36" ht="66.75" customHeight="1" x14ac:dyDescent="0.25">
      <c r="A21" s="122"/>
      <c r="B21" s="185"/>
      <c r="C21" s="185"/>
      <c r="D21" s="185"/>
      <c r="E21" s="128"/>
      <c r="F21" s="130"/>
      <c r="G21" s="84"/>
      <c r="H21" s="133"/>
      <c r="I21" s="189"/>
      <c r="J21" s="8" t="s">
        <v>51</v>
      </c>
      <c r="K21" s="9" t="s">
        <v>14</v>
      </c>
      <c r="L21" s="10">
        <f>IF(K21="SE INVESTIGAN Y SE RESUELVEN OPORTUNAMENTE",15,IF(K21="NO SE INVESTIGAN Y SE RESUELVEN OPORTUNAMENTE",0,""))</f>
        <v>15</v>
      </c>
      <c r="M21" s="141"/>
      <c r="N21" s="138"/>
      <c r="O21" s="156"/>
      <c r="P21" s="93"/>
      <c r="Q21" s="159"/>
      <c r="R21" s="87"/>
      <c r="S21" s="84"/>
      <c r="T21" s="133"/>
      <c r="U21" s="163"/>
      <c r="V21" s="89"/>
      <c r="W21" s="192"/>
      <c r="X21" s="124" t="s">
        <v>161</v>
      </c>
      <c r="Y21" s="50"/>
      <c r="Z21" s="77"/>
      <c r="AA21" s="154"/>
      <c r="AB21" s="152"/>
      <c r="AC21" s="152"/>
      <c r="AD21" s="79"/>
      <c r="AE21" s="1"/>
      <c r="AF21" s="77"/>
      <c r="AG21" s="79"/>
      <c r="AH21" s="1"/>
      <c r="AI21" s="1"/>
      <c r="AJ21" s="1"/>
    </row>
    <row r="22" spans="1:36" ht="51" customHeight="1" thickBot="1" x14ac:dyDescent="0.3">
      <c r="A22" s="123"/>
      <c r="B22" s="186"/>
      <c r="C22" s="186"/>
      <c r="D22" s="186"/>
      <c r="E22" s="129"/>
      <c r="F22" s="131"/>
      <c r="G22" s="85"/>
      <c r="H22" s="134"/>
      <c r="I22" s="190"/>
      <c r="J22" s="45" t="s">
        <v>52</v>
      </c>
      <c r="K22" s="46" t="s">
        <v>20</v>
      </c>
      <c r="L22" s="47">
        <f>IF(K22="COMPLETA",10,IF(K22="INCOMPLETA",5,IF(K22="NO EXISTE",0,"")))</f>
        <v>10</v>
      </c>
      <c r="M22" s="142"/>
      <c r="N22" s="139"/>
      <c r="O22" s="157"/>
      <c r="P22" s="94"/>
      <c r="Q22" s="160"/>
      <c r="R22" s="88"/>
      <c r="S22" s="85"/>
      <c r="T22" s="134"/>
      <c r="U22" s="164"/>
      <c r="V22" s="151"/>
      <c r="W22" s="193"/>
      <c r="X22" s="126"/>
      <c r="Y22" s="50"/>
      <c r="Z22" s="78"/>
      <c r="AA22" s="155"/>
      <c r="AB22" s="153"/>
      <c r="AC22" s="153"/>
      <c r="AD22" s="80"/>
      <c r="AE22" s="1"/>
      <c r="AF22" s="78"/>
      <c r="AG22" s="80"/>
      <c r="AH22" s="1"/>
      <c r="AI22" s="1"/>
      <c r="AJ22" s="1"/>
    </row>
  </sheetData>
  <dataConsolidate/>
  <mergeCells count="72">
    <mergeCell ref="O19:O22"/>
    <mergeCell ref="Q19:Q22"/>
    <mergeCell ref="Q16:Q17"/>
    <mergeCell ref="T16:T22"/>
    <mergeCell ref="U16:U22"/>
    <mergeCell ref="S16:S22"/>
    <mergeCell ref="X19:X20"/>
    <mergeCell ref="Z12:AD14"/>
    <mergeCell ref="V16:V18"/>
    <mergeCell ref="V19:V20"/>
    <mergeCell ref="V21:V22"/>
    <mergeCell ref="AC16:AC22"/>
    <mergeCell ref="X21:X22"/>
    <mergeCell ref="AA16:AA22"/>
    <mergeCell ref="AB16:AB22"/>
    <mergeCell ref="AD16:AD22"/>
    <mergeCell ref="C13:C15"/>
    <mergeCell ref="D13:D15"/>
    <mergeCell ref="E13:H13"/>
    <mergeCell ref="I13:Q13"/>
    <mergeCell ref="R14:R15"/>
    <mergeCell ref="F16:F22"/>
    <mergeCell ref="H16:H22"/>
    <mergeCell ref="I16:I22"/>
    <mergeCell ref="M16:M18"/>
    <mergeCell ref="N16:N22"/>
    <mergeCell ref="M19:M22"/>
    <mergeCell ref="A16:A22"/>
    <mergeCell ref="B16:B22"/>
    <mergeCell ref="C16:C22"/>
    <mergeCell ref="D16:D22"/>
    <mergeCell ref="E16:E22"/>
    <mergeCell ref="A1:A4"/>
    <mergeCell ref="B6:H6"/>
    <mergeCell ref="A12:D12"/>
    <mergeCell ref="E12:X12"/>
    <mergeCell ref="A13:A15"/>
    <mergeCell ref="B13:B15"/>
    <mergeCell ref="T13:X13"/>
    <mergeCell ref="E14:H14"/>
    <mergeCell ref="I14:I15"/>
    <mergeCell ref="J14:J15"/>
    <mergeCell ref="K14:K15"/>
    <mergeCell ref="L14:L15"/>
    <mergeCell ref="M14:M15"/>
    <mergeCell ref="N14:N15"/>
    <mergeCell ref="V14:V15"/>
    <mergeCell ref="W14:X14"/>
    <mergeCell ref="AF12:AG14"/>
    <mergeCell ref="AF16:AF22"/>
    <mergeCell ref="AG16:AG22"/>
    <mergeCell ref="M6:N6"/>
    <mergeCell ref="G16:G22"/>
    <mergeCell ref="R16:R22"/>
    <mergeCell ref="X16:X18"/>
    <mergeCell ref="Q14:Q15"/>
    <mergeCell ref="O14:O15"/>
    <mergeCell ref="P16:P22"/>
    <mergeCell ref="O16:O18"/>
    <mergeCell ref="P14:P15"/>
    <mergeCell ref="T14:T15"/>
    <mergeCell ref="U14:U15"/>
    <mergeCell ref="W16:W22"/>
    <mergeCell ref="Z16:Z22"/>
    <mergeCell ref="B8:I8"/>
    <mergeCell ref="B9:I9"/>
    <mergeCell ref="AD1:AF1"/>
    <mergeCell ref="AD2:AF2"/>
    <mergeCell ref="AD3:AF3"/>
    <mergeCell ref="AD4:AF4"/>
    <mergeCell ref="B1:AC2"/>
    <mergeCell ref="B3:AC4"/>
  </mergeCells>
  <conditionalFormatting sqref="H16:H22">
    <cfRule type="containsText" dxfId="5" priority="12" operator="containsText" text="EXTREMO">
      <formula>NOT(ISERROR(SEARCH("EXTREMO",H16)))</formula>
    </cfRule>
    <cfRule type="containsText" dxfId="4" priority="13" operator="containsText" text="ALTO">
      <formula>NOT(ISERROR(SEARCH("ALTO",H16)))</formula>
    </cfRule>
    <cfRule type="containsText" dxfId="3" priority="14" operator="containsText" text="MODERADO">
      <formula>NOT(ISERROR(SEARCH("MODERADO",H16)))</formula>
    </cfRule>
  </conditionalFormatting>
  <conditionalFormatting sqref="T16:T22">
    <cfRule type="containsText" dxfId="2" priority="1" operator="containsText" text="EXTREMO">
      <formula>NOT(ISERROR(SEARCH("EXTREMO",T16)))</formula>
    </cfRule>
    <cfRule type="containsText" dxfId="1" priority="2" operator="containsText" text="ALTO">
      <formula>NOT(ISERROR(SEARCH("ALTO",T16)))</formula>
    </cfRule>
    <cfRule type="containsText" dxfId="0" priority="3" operator="containsText" text="MODERADO">
      <formula>NOT(ISERROR(SEARCH("MODERADO",T16)))</formula>
    </cfRule>
  </conditionalFormatting>
  <dataValidations count="2">
    <dataValidation type="list" allowBlank="1" showInputMessage="1" showErrorMessage="1" sqref="Q16:Q17" xr:uid="{3993155C-8C7B-472E-BF88-20C663FE241B}">
      <formula1>$AE$19:$AE$21</formula1>
    </dataValidation>
    <dataValidation type="list" allowBlank="1" showInputMessage="1" showErrorMessage="1" sqref="N16" xr:uid="{EDDBC3DB-91F3-4817-A532-7D28217786C7}">
      <formula1>$AE$14:$AF$14</formula1>
    </dataValidation>
  </dataValidations>
  <pageMargins left="0.70866141732283472" right="0.70866141732283472" top="0.74803149606299213" bottom="0.74803149606299213" header="0.31496062992125984" footer="0.31496062992125984"/>
  <pageSetup scale="14" fitToWidth="2" fitToHeight="2" orientation="landscape" r:id="rId1"/>
  <drawing r:id="rId2"/>
  <extLst>
    <ext xmlns:x14="http://schemas.microsoft.com/office/spreadsheetml/2009/9/main" uri="{CCE6A557-97BC-4b89-ADB6-D9C93CAAB3DF}">
      <x14:dataValidations xmlns:xm="http://schemas.microsoft.com/office/excel/2006/main" count="11">
        <x14:dataValidation type="list" allowBlank="1" showInputMessage="1" showErrorMessage="1" xr:uid="{DF3E83F7-E827-41D4-9D70-8EC7813050C7}">
          <x14:formula1>
            <xm:f>Datos!$J$5:$L$5</xm:f>
          </x14:formula1>
          <xm:sqref>K19</xm:sqref>
        </x14:dataValidation>
        <x14:dataValidation type="list" allowBlank="1" showInputMessage="1" showErrorMessage="1" xr:uid="{6F7C15BA-07C8-43F7-9DB3-EA011C717F84}">
          <x14:formula1>
            <xm:f>Datos!$A$11:$A$13</xm:f>
          </x14:formula1>
          <xm:sqref>U16:U22</xm:sqref>
        </x14:dataValidation>
        <x14:dataValidation type="list" allowBlank="1" showInputMessage="1" showErrorMessage="1" xr:uid="{8E3CFAC4-75A6-40F4-AAD1-9F34E51B3EEE}">
          <x14:formula1>
            <xm:f>Datos!$J$7:$K$7</xm:f>
          </x14:formula1>
          <xm:sqref>K21</xm:sqref>
        </x14:dataValidation>
        <x14:dataValidation type="list" allowBlank="1" showInputMessage="1" showErrorMessage="1" xr:uid="{27D28193-0F75-4F4D-8D32-298C19D42BA7}">
          <x14:formula1>
            <xm:f>Datos!$J$6:$K$6</xm:f>
          </x14:formula1>
          <xm:sqref>K20</xm:sqref>
        </x14:dataValidation>
        <x14:dataValidation type="list" allowBlank="1" showInputMessage="1" showErrorMessage="1" xr:uid="{9ECA6DED-0CE3-4D86-A286-D1DCAA54D3E6}">
          <x14:formula1>
            <xm:f>Datos!$J$3:$K$3</xm:f>
          </x14:formula1>
          <xm:sqref>K17</xm:sqref>
        </x14:dataValidation>
        <x14:dataValidation type="list" allowBlank="1" showInputMessage="1" showErrorMessage="1" xr:uid="{47CAD802-F707-465A-99CA-6FF7C8FCEAFA}">
          <x14:formula1>
            <xm:f>Datos!$J$2:$K$2</xm:f>
          </x14:formula1>
          <xm:sqref>K16</xm:sqref>
        </x14:dataValidation>
        <x14:dataValidation type="list" allowBlank="1" showInputMessage="1" showErrorMessage="1" xr:uid="{F2859424-D928-4BD9-B7C5-0D6120E7EAE8}">
          <x14:formula1>
            <xm:f>Datos!$J$8:$L$8</xm:f>
          </x14:formula1>
          <xm:sqref>K22</xm:sqref>
        </x14:dataValidation>
        <x14:dataValidation type="list" allowBlank="1" showInputMessage="1" showErrorMessage="1" xr:uid="{7F1943C0-07F6-410F-9F18-E3142E305EB7}">
          <x14:formula1>
            <xm:f>Datos!$B$3:$B$5</xm:f>
          </x14:formula1>
          <xm:sqref>F16:F22</xm:sqref>
        </x14:dataValidation>
        <x14:dataValidation type="list" allowBlank="1" showInputMessage="1" showErrorMessage="1" xr:uid="{299F8FAB-2CA6-4E4C-B84A-C1C2EEEA8629}">
          <x14:formula1>
            <xm:f>Datos!$A$3:$A$7</xm:f>
          </x14:formula1>
          <xm:sqref>E16</xm:sqref>
        </x14:dataValidation>
        <x14:dataValidation type="list" allowBlank="1" showInputMessage="1" showErrorMessage="1" xr:uid="{2DBE33C8-EB01-4226-AD14-367F7BCEE6D2}">
          <x14:formula1>
            <xm:f>Datos!$J$4:$K$4</xm:f>
          </x14:formula1>
          <xm:sqref>K18</xm:sqref>
        </x14:dataValidation>
        <x14:dataValidation type="list" allowBlank="1" showInputMessage="1" showErrorMessage="1" xr:uid="{20B6DE06-DC9C-42A2-A3F4-57CDBB2D0BA8}">
          <x14:formula1>
            <xm:f>Datos!$A$17:$A$18</xm:f>
          </x14:formula1>
          <xm:sqref>V21:V22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5B4A57-69FD-478E-BA6F-477ECA181030}">
  <dimension ref="A2:L18"/>
  <sheetViews>
    <sheetView workbookViewId="0">
      <selection activeCell="A20" sqref="A20"/>
    </sheetView>
  </sheetViews>
  <sheetFormatPr baseColWidth="10" defaultRowHeight="15" x14ac:dyDescent="0.25"/>
  <cols>
    <col min="1" max="1" width="30.7109375" customWidth="1"/>
    <col min="2" max="2" width="23" customWidth="1"/>
    <col min="4" max="4" width="31" bestFit="1" customWidth="1"/>
    <col min="9" max="9" width="68.5703125" customWidth="1"/>
    <col min="10" max="12" width="17.140625" customWidth="1"/>
  </cols>
  <sheetData>
    <row r="2" spans="1:12" ht="15.75" x14ac:dyDescent="0.25">
      <c r="A2" t="s">
        <v>93</v>
      </c>
      <c r="B2" t="s">
        <v>94</v>
      </c>
      <c r="D2" s="14" t="s">
        <v>95</v>
      </c>
      <c r="E2" s="14"/>
      <c r="I2" s="5" t="s">
        <v>39</v>
      </c>
      <c r="J2" t="s">
        <v>119</v>
      </c>
      <c r="K2" t="s">
        <v>120</v>
      </c>
    </row>
    <row r="3" spans="1:12" ht="31.5" x14ac:dyDescent="0.25">
      <c r="A3" t="s">
        <v>109</v>
      </c>
      <c r="B3" t="s">
        <v>10</v>
      </c>
      <c r="D3" s="14" t="s">
        <v>96</v>
      </c>
      <c r="E3" s="14" t="s">
        <v>10</v>
      </c>
      <c r="I3" s="8" t="s">
        <v>43</v>
      </c>
      <c r="J3" t="s">
        <v>121</v>
      </c>
      <c r="K3" t="s">
        <v>122</v>
      </c>
    </row>
    <row r="4" spans="1:12" ht="31.5" x14ac:dyDescent="0.25">
      <c r="A4" t="s">
        <v>110</v>
      </c>
      <c r="B4" t="s">
        <v>44</v>
      </c>
      <c r="D4" s="14" t="s">
        <v>97</v>
      </c>
      <c r="E4" s="14" t="s">
        <v>42</v>
      </c>
      <c r="I4" s="11" t="s">
        <v>45</v>
      </c>
      <c r="J4" t="s">
        <v>123</v>
      </c>
      <c r="K4" t="s">
        <v>124</v>
      </c>
    </row>
    <row r="5" spans="1:12" ht="63" x14ac:dyDescent="0.25">
      <c r="A5" t="s">
        <v>111</v>
      </c>
      <c r="B5" t="s">
        <v>47</v>
      </c>
      <c r="D5" s="14" t="s">
        <v>98</v>
      </c>
      <c r="E5" s="14" t="s">
        <v>41</v>
      </c>
      <c r="I5" s="8" t="s">
        <v>48</v>
      </c>
      <c r="J5" t="s">
        <v>125</v>
      </c>
      <c r="K5" t="s">
        <v>126</v>
      </c>
      <c r="L5" t="s">
        <v>127</v>
      </c>
    </row>
    <row r="6" spans="1:12" ht="31.5" x14ac:dyDescent="0.25">
      <c r="A6" t="s">
        <v>112</v>
      </c>
      <c r="D6" s="14" t="s">
        <v>99</v>
      </c>
      <c r="E6" s="14" t="s">
        <v>10</v>
      </c>
      <c r="I6" s="8" t="s">
        <v>50</v>
      </c>
      <c r="J6" t="s">
        <v>128</v>
      </c>
      <c r="K6" t="s">
        <v>129</v>
      </c>
    </row>
    <row r="7" spans="1:12" ht="47.25" x14ac:dyDescent="0.25">
      <c r="A7" t="s">
        <v>113</v>
      </c>
      <c r="D7" s="14" t="s">
        <v>100</v>
      </c>
      <c r="E7" s="14" t="s">
        <v>42</v>
      </c>
      <c r="I7" s="8" t="s">
        <v>51</v>
      </c>
      <c r="J7" s="22" t="s">
        <v>130</v>
      </c>
      <c r="K7" s="22" t="s">
        <v>131</v>
      </c>
    </row>
    <row r="8" spans="1:12" ht="31.5" x14ac:dyDescent="0.25">
      <c r="D8" s="14" t="s">
        <v>101</v>
      </c>
      <c r="E8" s="14" t="s">
        <v>41</v>
      </c>
      <c r="I8" s="13" t="s">
        <v>52</v>
      </c>
      <c r="J8" t="s">
        <v>132</v>
      </c>
      <c r="K8" t="s">
        <v>133</v>
      </c>
      <c r="L8" t="s">
        <v>134</v>
      </c>
    </row>
    <row r="9" spans="1:12" x14ac:dyDescent="0.25">
      <c r="A9" t="s">
        <v>135</v>
      </c>
      <c r="D9" s="14" t="s">
        <v>102</v>
      </c>
      <c r="E9" s="14" t="s">
        <v>10</v>
      </c>
    </row>
    <row r="10" spans="1:12" x14ac:dyDescent="0.25">
      <c r="D10" s="14" t="s">
        <v>116</v>
      </c>
      <c r="E10" s="14" t="s">
        <v>42</v>
      </c>
    </row>
    <row r="11" spans="1:12" x14ac:dyDescent="0.25">
      <c r="A11" t="s">
        <v>136</v>
      </c>
      <c r="D11" s="14" t="s">
        <v>103</v>
      </c>
      <c r="E11" s="14" t="s">
        <v>41</v>
      </c>
    </row>
    <row r="12" spans="1:12" x14ac:dyDescent="0.25">
      <c r="A12" t="s">
        <v>137</v>
      </c>
      <c r="D12" s="14" t="s">
        <v>104</v>
      </c>
      <c r="E12" s="14" t="s">
        <v>42</v>
      </c>
    </row>
    <row r="13" spans="1:12" x14ac:dyDescent="0.25">
      <c r="D13" s="14" t="s">
        <v>105</v>
      </c>
      <c r="E13" s="14" t="s">
        <v>42</v>
      </c>
    </row>
    <row r="14" spans="1:12" x14ac:dyDescent="0.25">
      <c r="D14" s="14" t="s">
        <v>106</v>
      </c>
      <c r="E14" s="14" t="s">
        <v>41</v>
      </c>
    </row>
    <row r="15" spans="1:12" x14ac:dyDescent="0.25">
      <c r="D15" s="14" t="s">
        <v>107</v>
      </c>
      <c r="E15" s="14" t="s">
        <v>42</v>
      </c>
    </row>
    <row r="16" spans="1:12" x14ac:dyDescent="0.25">
      <c r="A16" t="s">
        <v>144</v>
      </c>
      <c r="D16" s="14" t="s">
        <v>108</v>
      </c>
      <c r="E16" s="14" t="s">
        <v>42</v>
      </c>
    </row>
    <row r="17" spans="1:5" x14ac:dyDescent="0.25">
      <c r="A17" t="s">
        <v>58</v>
      </c>
      <c r="D17" s="14" t="s">
        <v>114</v>
      </c>
      <c r="E17" s="14" t="s">
        <v>41</v>
      </c>
    </row>
    <row r="18" spans="1:5" x14ac:dyDescent="0.25">
      <c r="A18" t="s">
        <v>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E9BC9E-1342-4B27-B7E6-88039020CAD1}">
  <dimension ref="A1:D29"/>
  <sheetViews>
    <sheetView topLeftCell="A6" zoomScale="140" zoomScaleNormal="140" workbookViewId="0">
      <selection activeCell="D28" sqref="D28"/>
    </sheetView>
  </sheetViews>
  <sheetFormatPr baseColWidth="10" defaultRowHeight="15" x14ac:dyDescent="0.25"/>
  <cols>
    <col min="1" max="1" width="4.85546875" customWidth="1"/>
    <col min="2" max="2" width="77.42578125" customWidth="1"/>
    <col min="3" max="4" width="30.7109375" customWidth="1"/>
  </cols>
  <sheetData>
    <row r="1" spans="1:4" ht="15.75" thickBot="1" x14ac:dyDescent="0.3">
      <c r="A1" s="171" t="s">
        <v>53</v>
      </c>
      <c r="B1" s="172"/>
      <c r="C1" s="172"/>
      <c r="D1" s="173"/>
    </row>
    <row r="2" spans="1:4" ht="15.75" thickBot="1" x14ac:dyDescent="0.3">
      <c r="A2" s="174" t="s">
        <v>54</v>
      </c>
      <c r="B2" s="15" t="s">
        <v>55</v>
      </c>
      <c r="C2" s="176" t="s">
        <v>56</v>
      </c>
      <c r="D2" s="177"/>
    </row>
    <row r="3" spans="1:4" ht="15.75" thickBot="1" x14ac:dyDescent="0.3">
      <c r="A3" s="175"/>
      <c r="B3" s="16" t="s">
        <v>57</v>
      </c>
      <c r="C3" s="18" t="s">
        <v>58</v>
      </c>
      <c r="D3" s="18" t="s">
        <v>7</v>
      </c>
    </row>
    <row r="4" spans="1:4" ht="15.75" thickBot="1" x14ac:dyDescent="0.3">
      <c r="A4" s="19">
        <v>1</v>
      </c>
      <c r="B4" s="17" t="s">
        <v>59</v>
      </c>
      <c r="C4" s="187" t="s">
        <v>153</v>
      </c>
      <c r="D4" s="187"/>
    </row>
    <row r="5" spans="1:4" ht="15.75" thickBot="1" x14ac:dyDescent="0.3">
      <c r="A5" s="19">
        <v>2</v>
      </c>
      <c r="B5" s="17" t="s">
        <v>60</v>
      </c>
      <c r="C5" s="187" t="s">
        <v>153</v>
      </c>
      <c r="D5" s="187"/>
    </row>
    <row r="6" spans="1:4" ht="15.75" thickBot="1" x14ac:dyDescent="0.3">
      <c r="A6" s="19">
        <v>3</v>
      </c>
      <c r="B6" s="17" t="s">
        <v>61</v>
      </c>
      <c r="C6" s="187"/>
      <c r="D6" s="187" t="s">
        <v>153</v>
      </c>
    </row>
    <row r="7" spans="1:4" ht="15.75" thickBot="1" x14ac:dyDescent="0.3">
      <c r="A7" s="19">
        <v>4</v>
      </c>
      <c r="B7" s="17" t="s">
        <v>62</v>
      </c>
      <c r="C7" s="187"/>
      <c r="D7" s="187"/>
    </row>
    <row r="8" spans="1:4" ht="15.75" thickBot="1" x14ac:dyDescent="0.3">
      <c r="A8" s="19">
        <v>5</v>
      </c>
      <c r="B8" s="17" t="s">
        <v>63</v>
      </c>
      <c r="C8" s="187" t="s">
        <v>153</v>
      </c>
      <c r="D8" s="187"/>
    </row>
    <row r="9" spans="1:4" ht="15.75" thickBot="1" x14ac:dyDescent="0.3">
      <c r="A9" s="19">
        <v>6</v>
      </c>
      <c r="B9" s="17" t="s">
        <v>64</v>
      </c>
      <c r="C9" s="187"/>
      <c r="D9" s="187" t="s">
        <v>153</v>
      </c>
    </row>
    <row r="10" spans="1:4" ht="15.75" thickBot="1" x14ac:dyDescent="0.3">
      <c r="A10" s="19">
        <v>7</v>
      </c>
      <c r="B10" s="17" t="s">
        <v>65</v>
      </c>
      <c r="C10" s="187"/>
      <c r="D10" s="187" t="s">
        <v>153</v>
      </c>
    </row>
    <row r="11" spans="1:4" ht="15.75" thickBot="1" x14ac:dyDescent="0.3">
      <c r="A11" s="19">
        <v>8</v>
      </c>
      <c r="B11" s="17" t="s">
        <v>66</v>
      </c>
      <c r="C11" s="187"/>
      <c r="D11" s="187" t="s">
        <v>153</v>
      </c>
    </row>
    <row r="12" spans="1:4" ht="15.75" thickBot="1" x14ac:dyDescent="0.3">
      <c r="A12" s="19">
        <v>9</v>
      </c>
      <c r="B12" s="17" t="s">
        <v>67</v>
      </c>
      <c r="C12" s="187" t="s">
        <v>153</v>
      </c>
      <c r="D12" s="187"/>
    </row>
    <row r="13" spans="1:4" ht="15.75" thickBot="1" x14ac:dyDescent="0.3">
      <c r="A13" s="19">
        <v>10</v>
      </c>
      <c r="B13" s="17" t="s">
        <v>68</v>
      </c>
      <c r="C13" s="187" t="s">
        <v>153</v>
      </c>
      <c r="D13" s="187"/>
    </row>
    <row r="14" spans="1:4" ht="15.75" thickBot="1" x14ac:dyDescent="0.3">
      <c r="A14" s="19">
        <v>11</v>
      </c>
      <c r="B14" s="17" t="s">
        <v>69</v>
      </c>
      <c r="C14" s="187"/>
      <c r="D14" s="187" t="s">
        <v>153</v>
      </c>
    </row>
    <row r="15" spans="1:4" ht="15.75" thickBot="1" x14ac:dyDescent="0.3">
      <c r="A15" s="19">
        <v>12</v>
      </c>
      <c r="B15" s="17" t="s">
        <v>70</v>
      </c>
      <c r="C15" s="187" t="s">
        <v>153</v>
      </c>
      <c r="D15" s="187"/>
    </row>
    <row r="16" spans="1:4" ht="15.75" thickBot="1" x14ac:dyDescent="0.3">
      <c r="A16" s="19">
        <v>13</v>
      </c>
      <c r="B16" s="17" t="s">
        <v>71</v>
      </c>
      <c r="C16" s="187"/>
      <c r="D16" s="187" t="s">
        <v>153</v>
      </c>
    </row>
    <row r="17" spans="1:4" ht="15.75" thickBot="1" x14ac:dyDescent="0.3">
      <c r="A17" s="19">
        <v>14</v>
      </c>
      <c r="B17" s="17" t="s">
        <v>72</v>
      </c>
      <c r="C17" s="187"/>
      <c r="D17" s="187" t="s">
        <v>153</v>
      </c>
    </row>
    <row r="18" spans="1:4" ht="15.75" thickBot="1" x14ac:dyDescent="0.3">
      <c r="A18" s="19">
        <v>15</v>
      </c>
      <c r="B18" s="17" t="s">
        <v>73</v>
      </c>
      <c r="C18" s="187" t="s">
        <v>153</v>
      </c>
      <c r="D18" s="187"/>
    </row>
    <row r="19" spans="1:4" ht="15.75" thickBot="1" x14ac:dyDescent="0.3">
      <c r="A19" s="19">
        <v>16</v>
      </c>
      <c r="B19" s="17" t="s">
        <v>74</v>
      </c>
      <c r="C19" s="187"/>
      <c r="D19" s="187" t="s">
        <v>153</v>
      </c>
    </row>
    <row r="20" spans="1:4" ht="15.75" thickBot="1" x14ac:dyDescent="0.3">
      <c r="A20" s="19">
        <v>17</v>
      </c>
      <c r="B20" s="17" t="s">
        <v>75</v>
      </c>
      <c r="C20" s="187"/>
      <c r="D20" s="187" t="s">
        <v>153</v>
      </c>
    </row>
    <row r="21" spans="1:4" ht="15.75" thickBot="1" x14ac:dyDescent="0.3">
      <c r="A21" s="19">
        <v>18</v>
      </c>
      <c r="B21" s="17" t="s">
        <v>76</v>
      </c>
      <c r="C21" s="187"/>
      <c r="D21" s="187" t="s">
        <v>153</v>
      </c>
    </row>
    <row r="22" spans="1:4" ht="15.75" thickBot="1" x14ac:dyDescent="0.3">
      <c r="A22" s="21">
        <v>19</v>
      </c>
      <c r="B22" s="17" t="s">
        <v>77</v>
      </c>
      <c r="C22" s="187"/>
      <c r="D22" s="187" t="s">
        <v>153</v>
      </c>
    </row>
    <row r="23" spans="1:4" x14ac:dyDescent="0.25">
      <c r="A23" s="178" t="s">
        <v>78</v>
      </c>
      <c r="B23" s="179"/>
      <c r="C23" s="179"/>
      <c r="D23" s="180"/>
    </row>
    <row r="24" spans="1:4" x14ac:dyDescent="0.25">
      <c r="A24" s="181" t="s">
        <v>79</v>
      </c>
      <c r="B24" s="181"/>
      <c r="C24" s="181"/>
      <c r="D24" s="181"/>
    </row>
    <row r="25" spans="1:4" x14ac:dyDescent="0.25">
      <c r="A25" s="182" t="s">
        <v>80</v>
      </c>
      <c r="B25" s="182"/>
      <c r="C25" s="182"/>
      <c r="D25" s="182"/>
    </row>
    <row r="26" spans="1:4" ht="15.75" thickBot="1" x14ac:dyDescent="0.3">
      <c r="A26" s="183" t="s">
        <v>81</v>
      </c>
      <c r="B26" s="183"/>
      <c r="C26" s="183"/>
      <c r="D26" s="183"/>
    </row>
    <row r="27" spans="1:4" ht="15.75" thickBot="1" x14ac:dyDescent="0.3">
      <c r="A27" s="165" t="s">
        <v>82</v>
      </c>
      <c r="B27" s="166"/>
      <c r="C27" s="167"/>
      <c r="D27" s="20"/>
    </row>
    <row r="28" spans="1:4" ht="19.5" thickBot="1" x14ac:dyDescent="0.35">
      <c r="A28" s="165" t="s">
        <v>83</v>
      </c>
      <c r="B28" s="166"/>
      <c r="C28" s="167"/>
      <c r="D28" s="188" t="s">
        <v>157</v>
      </c>
    </row>
    <row r="29" spans="1:4" ht="15.75" thickBot="1" x14ac:dyDescent="0.3">
      <c r="A29" s="168" t="s">
        <v>84</v>
      </c>
      <c r="B29" s="169"/>
      <c r="C29" s="170"/>
      <c r="D29" s="20"/>
    </row>
  </sheetData>
  <mergeCells count="10">
    <mergeCell ref="A27:C27"/>
    <mergeCell ref="A28:C28"/>
    <mergeCell ref="A29:C29"/>
    <mergeCell ref="A1:D1"/>
    <mergeCell ref="A2:A3"/>
    <mergeCell ref="C2:D2"/>
    <mergeCell ref="A23:D23"/>
    <mergeCell ref="A24:D24"/>
    <mergeCell ref="A25:D25"/>
    <mergeCell ref="A26:D2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FORMATO</vt:lpstr>
      <vt:lpstr>Datos</vt:lpstr>
      <vt:lpstr>ENCUESTA DE IMPACTO</vt:lpstr>
      <vt:lpstr>FORMATO!Área_de_impresión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Katherine Betancour Garcia</dc:creator>
  <cp:lastModifiedBy>Willington Granados Herrera</cp:lastModifiedBy>
  <cp:lastPrinted>2021-12-14T22:22:11Z</cp:lastPrinted>
  <dcterms:created xsi:type="dcterms:W3CDTF">2020-01-16T20:08:19Z</dcterms:created>
  <dcterms:modified xsi:type="dcterms:W3CDTF">2022-01-27T16:40:46Z</dcterms:modified>
</cp:coreProperties>
</file>