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730" windowHeight="11760" tabRatio="809" activeTab="1"/>
  </bookViews>
  <sheets>
    <sheet name="Seguimiento PAAC" sheetId="14" r:id="rId1"/>
    <sheet name="1. Gestión del riesgo" sheetId="3" r:id="rId2"/>
    <sheet name="Hoja1" sheetId="12" state="hidden" r:id="rId3"/>
    <sheet name="2. Racionalización de OPAS." sheetId="13" r:id="rId4"/>
    <sheet name="3. Rendición de cuentas" sheetId="5" r:id="rId5"/>
    <sheet name="4. Mecanismos para mejorar" sheetId="9" r:id="rId6"/>
    <sheet name="5. Transparencia" sheetId="10" r:id="rId7"/>
    <sheet name="LINEAMIENTOS" sheetId="6" state="hidden" r:id="rId8"/>
    <sheet name="INSTRUCTIVO DE DILIGENCIAMIENTO" sheetId="4" state="hidden" r:id="rId9"/>
    <sheet name="6. Iniciativas adicionales" sheetId="11" r:id="rId10"/>
  </sheets>
  <externalReferences>
    <externalReference r:id="rId11"/>
    <externalReference r:id="rId12"/>
  </externalReferences>
  <definedNames>
    <definedName name="_xlnm._FilterDatabase" localSheetId="1" hidden="1">'1. Gestión del riesgo'!$A$11:$N$38</definedName>
    <definedName name="_xlnm._FilterDatabase" localSheetId="4" hidden="1">'3. Rendición de cuentas'!$A$11:$N$26</definedName>
    <definedName name="_xlnm._FilterDatabase" localSheetId="5" hidden="1">'4. Mecanismos para mejorar'!$A$11:$N$21</definedName>
    <definedName name="_xlnm._FilterDatabase" localSheetId="6" hidden="1">'5. Transparencia'!$A$11:$N$45</definedName>
    <definedName name="_xlnm._FilterDatabase" localSheetId="9" hidden="1">'6. Iniciativas adicionales'!$A$11:$N$28</definedName>
    <definedName name="_xlnm._FilterDatabase" localSheetId="7" hidden="1">LINEAMIENTOS!$A$3:$E$70</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 localSheetId="9">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 localSheetId="9">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 localSheetId="9">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 localSheetId="9">OFFSET(#REF!,0,0,COUNTA(#REF!)-1,1)</definedName>
    <definedName name="A_Obj4">OFFSET(#REF!,0,0,COUNTA(#REF!)-1,1)</definedName>
    <definedName name="Acc_1" localSheetId="1">#REF!</definedName>
    <definedName name="Acc_1" localSheetId="4">#REF!</definedName>
    <definedName name="Acc_1" localSheetId="5">#REF!</definedName>
    <definedName name="Acc_1" localSheetId="6">#REF!</definedName>
    <definedName name="Acc_1" localSheetId="9">#REF!</definedName>
    <definedName name="Acc_1">#REF!</definedName>
    <definedName name="Acc_2" localSheetId="1">#REF!</definedName>
    <definedName name="Acc_2" localSheetId="4">#REF!</definedName>
    <definedName name="Acc_2" localSheetId="5">#REF!</definedName>
    <definedName name="Acc_2" localSheetId="6">#REF!</definedName>
    <definedName name="Acc_2" localSheetId="9">#REF!</definedName>
    <definedName name="Acc_2">#REF!</definedName>
    <definedName name="Acc_3" localSheetId="1">#REF!</definedName>
    <definedName name="Acc_3" localSheetId="4">#REF!</definedName>
    <definedName name="Acc_3" localSheetId="5">#REF!</definedName>
    <definedName name="Acc_3" localSheetId="6">#REF!</definedName>
    <definedName name="Acc_3" localSheetId="9">#REF!</definedName>
    <definedName name="Acc_3">#REF!</definedName>
    <definedName name="Acc_4" localSheetId="1">#REF!</definedName>
    <definedName name="Acc_4" localSheetId="4">#REF!</definedName>
    <definedName name="Acc_4" localSheetId="5">#REF!</definedName>
    <definedName name="Acc_4" localSheetId="6">#REF!</definedName>
    <definedName name="Acc_4" localSheetId="9">#REF!</definedName>
    <definedName name="Acc_4">#REF!</definedName>
    <definedName name="Acc_5" localSheetId="1">#REF!</definedName>
    <definedName name="Acc_5" localSheetId="4">#REF!</definedName>
    <definedName name="Acc_5" localSheetId="5">#REF!</definedName>
    <definedName name="Acc_5" localSheetId="6">#REF!</definedName>
    <definedName name="Acc_5" localSheetId="9">#REF!</definedName>
    <definedName name="Acc_5">#REF!</definedName>
    <definedName name="Acc_6" localSheetId="1">#REF!</definedName>
    <definedName name="Acc_6" localSheetId="4">#REF!</definedName>
    <definedName name="Acc_6" localSheetId="5">#REF!</definedName>
    <definedName name="Acc_6" localSheetId="6">#REF!</definedName>
    <definedName name="Acc_6" localSheetId="9">#REF!</definedName>
    <definedName name="Acc_6">#REF!</definedName>
    <definedName name="Acc_7" localSheetId="1">#REF!</definedName>
    <definedName name="Acc_7" localSheetId="4">#REF!</definedName>
    <definedName name="Acc_7" localSheetId="5">#REF!</definedName>
    <definedName name="Acc_7" localSheetId="6">#REF!</definedName>
    <definedName name="Acc_7" localSheetId="9">#REF!</definedName>
    <definedName name="Acc_7">#REF!</definedName>
    <definedName name="Acc_8" localSheetId="1">#REF!</definedName>
    <definedName name="Acc_8" localSheetId="4">#REF!</definedName>
    <definedName name="Acc_8" localSheetId="5">#REF!</definedName>
    <definedName name="Acc_8" localSheetId="6">#REF!</definedName>
    <definedName name="Acc_8" localSheetId="9">#REF!</definedName>
    <definedName name="Acc_8">#REF!</definedName>
    <definedName name="Acc_9" localSheetId="1">#REF!</definedName>
    <definedName name="Acc_9" localSheetId="4">#REF!</definedName>
    <definedName name="Acc_9" localSheetId="5">#REF!</definedName>
    <definedName name="Acc_9" localSheetId="6">#REF!</definedName>
    <definedName name="Acc_9" localSheetId="9">#REF!</definedName>
    <definedName name="Acc_9">#REF!</definedName>
    <definedName name="Admin">[1]TABLA!$Q$2:$Q$3</definedName>
    <definedName name="Agricultura" localSheetId="1">[1]TABLA!#REF!</definedName>
    <definedName name="Agricultura" localSheetId="4">[1]TABLA!#REF!</definedName>
    <definedName name="Agricultura" localSheetId="5">[1]TABLA!#REF!</definedName>
    <definedName name="Agricultura" localSheetId="6">[1]TABLA!#REF!</definedName>
    <definedName name="Agricultura" localSheetId="9">[1]TABLA!#REF!</definedName>
    <definedName name="Agricultura">[1]TABLA!#REF!</definedName>
    <definedName name="Agricultura_y_Desarrollo_Rural" localSheetId="1">[1]TABLA!#REF!</definedName>
    <definedName name="Agricultura_y_Desarrollo_Rural" localSheetId="4">[1]TABLA!#REF!</definedName>
    <definedName name="Agricultura_y_Desarrollo_Rural" localSheetId="5">[1]TABLA!#REF!</definedName>
    <definedName name="Agricultura_y_Desarrollo_Rural" localSheetId="6">[1]TABLA!#REF!</definedName>
    <definedName name="Agricultura_y_Desarrollo_Rural" localSheetId="9">[1]TABLA!#REF!</definedName>
    <definedName name="Agricultura_y_Desarrollo_Rural">[1]TABLA!#REF!</definedName>
    <definedName name="Ambiental">'[1]Tablas instituciones'!$D$2:$D$9</definedName>
    <definedName name="ambiente" localSheetId="1">[1]TABLA!#REF!</definedName>
    <definedName name="ambiente" localSheetId="4">[1]TABLA!#REF!</definedName>
    <definedName name="ambiente" localSheetId="5">[1]TABLA!#REF!</definedName>
    <definedName name="ambiente" localSheetId="6">[1]TABLA!#REF!</definedName>
    <definedName name="ambiente" localSheetId="9">[1]TABLA!#REF!</definedName>
    <definedName name="ambiente">[1]TABLA!#REF!</definedName>
    <definedName name="Ambiente_y_Desarrollo_Sostenible" localSheetId="1">[1]TABLA!#REF!</definedName>
    <definedName name="Ambiente_y_Desarrollo_Sostenible" localSheetId="4">[1]TABLA!#REF!</definedName>
    <definedName name="Ambiente_y_Desarrollo_Sostenible" localSheetId="5">[1]TABLA!#REF!</definedName>
    <definedName name="Ambiente_y_Desarrollo_Sostenible" localSheetId="6">[1]TABLA!#REF!</definedName>
    <definedName name="Ambiente_y_Desarrollo_Sostenible" localSheetId="9">[1]TABLA!#REF!</definedName>
    <definedName name="Ambiente_y_Desarrollo_Sostenible">[1]TABLA!#REF!</definedName>
    <definedName name="_xlnm.Print_Area" localSheetId="1">'1. Gestión del riesgo'!$A$1:$M$38</definedName>
    <definedName name="_xlnm.Print_Area" localSheetId="4">'3. Rendición de cuentas'!$A$1:$M$26</definedName>
    <definedName name="_xlnm.Print_Area" localSheetId="5">'4. Mecanismos para mejorar'!$A$1:$M$21</definedName>
    <definedName name="_xlnm.Print_Area" localSheetId="6">'5. Transparencia'!$A$1:$M$45</definedName>
    <definedName name="_xlnm.Print_Area" localSheetId="9">'6. Iniciativas adicionales'!$A$1:$M$28</definedName>
    <definedName name="Ciencia__Tecnología_e_innovación" localSheetId="1">[1]TABLA!#REF!</definedName>
    <definedName name="Ciencia__Tecnología_e_innovación" localSheetId="4">[1]TABLA!#REF!</definedName>
    <definedName name="Ciencia__Tecnología_e_innovación" localSheetId="5">[1]TABLA!#REF!</definedName>
    <definedName name="Ciencia__Tecnología_e_innovación" localSheetId="6">[1]TABLA!#REF!</definedName>
    <definedName name="Ciencia__Tecnología_e_innovación" localSheetId="9">[1]TABLA!#REF!</definedName>
    <definedName name="Ciencia__Tecnología_e_innovación">[1]TABLA!#REF!</definedName>
    <definedName name="clases1">[2]TABLA!$G$2:$G$5</definedName>
    <definedName name="Comercio__Industria_y_Turismo" localSheetId="1">[1]TABLA!#REF!</definedName>
    <definedName name="Comercio__Industria_y_Turismo" localSheetId="4">[1]TABLA!#REF!</definedName>
    <definedName name="Comercio__Industria_y_Turismo" localSheetId="5">[1]TABLA!#REF!</definedName>
    <definedName name="Comercio__Industria_y_Turismo" localSheetId="6">[1]TABLA!#REF!</definedName>
    <definedName name="Comercio__Industria_y_Turismo" localSheetId="9">[1]TABLA!#REF!</definedName>
    <definedName name="Comercio__Industria_y_Turismo">[1]TABLA!#REF!</definedName>
    <definedName name="DEPARTA">[1]TABLA!$D$2:$D$36</definedName>
    <definedName name="Departamentos" localSheetId="1">#REF!</definedName>
    <definedName name="Departamentos" localSheetId="4">#REF!</definedName>
    <definedName name="Departamentos" localSheetId="5">#REF!</definedName>
    <definedName name="Departamentos" localSheetId="6">#REF!</definedName>
    <definedName name="Departamentos" localSheetId="9">#REF!</definedName>
    <definedName name="Departamentos">#REF!</definedName>
    <definedName name="FH" localSheetId="5">#REF!</definedName>
    <definedName name="FH" localSheetId="6">#REF!</definedName>
    <definedName name="FH" localSheetId="9">#REF!</definedName>
    <definedName name="FH">#REF!</definedName>
    <definedName name="Fuentes" localSheetId="1">#REF!</definedName>
    <definedName name="Fuentes" localSheetId="4">#REF!</definedName>
    <definedName name="Fuentes" localSheetId="5">#REF!</definedName>
    <definedName name="Fuentes" localSheetId="6">#REF!</definedName>
    <definedName name="Fuentes" localSheetId="9">#REF!</definedName>
    <definedName name="Fuentes">#REF!</definedName>
    <definedName name="HV" localSheetId="5">#REF!</definedName>
    <definedName name="HV" localSheetId="6">#REF!</definedName>
    <definedName name="HV" localSheetId="9">#REF!</definedName>
    <definedName name="HV">#REF!</definedName>
    <definedName name="Indicadores" localSheetId="1">#REF!</definedName>
    <definedName name="Indicadores" localSheetId="4">#REF!</definedName>
    <definedName name="Indicadores" localSheetId="5">#REF!</definedName>
    <definedName name="Indicadores" localSheetId="6">#REF!</definedName>
    <definedName name="Indicadores" localSheetId="9">#REF!</definedName>
    <definedName name="Indicadores">#REF!</definedName>
    <definedName name="nivel">[1]TABLA!$C$2:$C$3</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 localSheetId="9">OFFSET(#REF!,0,0,COUNTA(#REF!)-1,1)</definedName>
    <definedName name="Objetivos">OFFSET(#REF!,0,0,COUNTA(#REF!)-1,1)</definedName>
    <definedName name="orden">[1]TABLA!$A$3:$A$4</definedName>
    <definedName name="PA" localSheetId="5">[1]TABLA!#REF!</definedName>
    <definedName name="PA" localSheetId="6">[1]TABLA!#REF!</definedName>
    <definedName name="PA" localSheetId="9">[1]TABLA!#REF!</definedName>
    <definedName name="PA">[1]TABLA!#REF!</definedName>
    <definedName name="PAAC2018FORMULACION" localSheetId="5">#REF!</definedName>
    <definedName name="PAAC2018FORMULACION" localSheetId="6">#REF!</definedName>
    <definedName name="PAAC2018FORMULACION" localSheetId="9">#REF!</definedName>
    <definedName name="PAAC2018FORMULACION">#REF!</definedName>
    <definedName name="sector">[1]TABLA!$B$2:$B$26</definedName>
    <definedName name="Tipos">[1]TABLA!$G$2:$G$4</definedName>
    <definedName name="vigencias">[1]TABLA!$E$2:$E$7</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14" l="1"/>
  <c r="G62" i="14" l="1"/>
  <c r="G63" i="14" s="1"/>
  <c r="F62" i="14"/>
  <c r="F63" i="14" s="1"/>
  <c r="E62" i="14"/>
  <c r="E63" i="14" s="1"/>
  <c r="D62" i="14"/>
  <c r="D63" i="14" s="1"/>
  <c r="C62" i="14"/>
  <c r="C63" i="14" s="1"/>
  <c r="B62" i="14"/>
  <c r="B63" i="14" s="1"/>
  <c r="G55" i="14"/>
  <c r="F55" i="14"/>
  <c r="E55" i="14"/>
  <c r="D55" i="14"/>
  <c r="C55" i="14"/>
  <c r="B55" i="14"/>
  <c r="H54" i="14"/>
  <c r="H55" i="14" s="1"/>
  <c r="G47" i="14"/>
  <c r="F47" i="14"/>
  <c r="E47" i="14"/>
  <c r="D47" i="14"/>
  <c r="C47" i="14"/>
  <c r="B47" i="14"/>
  <c r="H46" i="14"/>
  <c r="H47" i="14" s="1"/>
  <c r="H45" i="14"/>
  <c r="E36" i="14"/>
  <c r="D36" i="14"/>
  <c r="B36" i="14"/>
  <c r="H36" i="14" s="1"/>
  <c r="H35" i="14"/>
  <c r="H37" i="14"/>
  <c r="H33" i="14"/>
  <c r="H62" i="14" l="1"/>
  <c r="H63" i="14" s="1"/>
</calcChain>
</file>

<file path=xl/comments1.xml><?xml version="1.0" encoding="utf-8"?>
<comments xmlns="http://schemas.openxmlformats.org/spreadsheetml/2006/main">
  <authors>
    <author>Catalina Cárdenas Martinez</author>
  </authors>
  <commentList>
    <comment ref="C19" authorId="0">
      <text>
        <r>
          <rPr>
            <b/>
            <sz val="9"/>
            <color indexed="81"/>
            <rFont val="Tahoma"/>
            <family val="2"/>
          </rPr>
          <t>Catalina Cárdenas Martínez:</t>
        </r>
        <r>
          <rPr>
            <sz val="9"/>
            <color indexed="81"/>
            <rFont val="Tahoma"/>
            <family val="2"/>
          </rPr>
          <t xml:space="preserve">
Esta actividad se cumple al tiempo que la actividad 2.3 del componente 3</t>
        </r>
      </text>
    </comment>
  </commentList>
</comments>
</file>

<file path=xl/comments2.xml><?xml version="1.0" encoding="utf-8"?>
<comments xmlns="http://schemas.openxmlformats.org/spreadsheetml/2006/main">
  <authors>
    <author>Catalina Cárdenas Martinez</author>
  </authors>
  <commentList>
    <comment ref="C30" authorId="0">
      <text>
        <r>
          <rPr>
            <b/>
            <sz val="9"/>
            <color indexed="81"/>
            <rFont val="Tahoma"/>
            <family val="2"/>
          </rPr>
          <t>Catalina Cárdenas Martinez:</t>
        </r>
        <r>
          <rPr>
            <sz val="9"/>
            <color indexed="81"/>
            <rFont val="Tahoma"/>
            <family val="2"/>
          </rPr>
          <t xml:space="preserve">
Colocar una actividad para la OAP  mipg, para la realizar los informes con las decisiones y conclusiones de las reuniones de comité directivo
</t>
        </r>
      </text>
    </comment>
  </commentList>
</comments>
</file>

<file path=xl/comments3.xml><?xml version="1.0" encoding="utf-8"?>
<comments xmlns="http://schemas.openxmlformats.org/spreadsheetml/2006/main">
  <authors>
    <author>Catalina Cárdenas Martinez</author>
  </authors>
  <commentList>
    <comment ref="C17" authorId="0">
      <text>
        <r>
          <rPr>
            <b/>
            <sz val="9"/>
            <color indexed="81"/>
            <rFont val="Tahoma"/>
            <family val="2"/>
          </rPr>
          <t>Catalina Cárdenas Martinez:</t>
        </r>
        <r>
          <rPr>
            <sz val="9"/>
            <color indexed="81"/>
            <rFont val="Tahoma"/>
            <family val="2"/>
          </rPr>
          <t xml:space="preserve">
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servicioEn el Distrito Capital el plazo de pago a contratistas será máximo de treinta (30) días calendario luego de recibido el bien o servicio que determine la cláusula contractual, siempre y cuando se cuente con el recibo a satisfacción por parte del supervisor o interventor y con el cumplimiento de todos los demás requisitos que correspondan a cargo del contratista.  Igualmente, los contratistas deben adoptar la obligación general de efectuar el pago de sus obligaciones contractuales, en un término no mayor a treinta (30) días contados a partir de la fecha de la recepción del bien o servicio</t>
        </r>
      </text>
    </comment>
  </commentList>
</comments>
</file>

<file path=xl/sharedStrings.xml><?xml version="1.0" encoding="utf-8"?>
<sst xmlns="http://schemas.openxmlformats.org/spreadsheetml/2006/main" count="1339" uniqueCount="802">
  <si>
    <t>PROCESO</t>
  </si>
  <si>
    <t>PLANEACIÓN</t>
  </si>
  <si>
    <t>CÓDIGO</t>
  </si>
  <si>
    <t>E-PLA-FT-008</t>
  </si>
  <si>
    <t>VERSIÓN</t>
  </si>
  <si>
    <t>05</t>
  </si>
  <si>
    <t>FORMATO</t>
  </si>
  <si>
    <t>PLAN ANTICORRUPCIÓN Y DE ATENCIÓN AL CIUDADANO</t>
  </si>
  <si>
    <t>PÁGINA</t>
  </si>
  <si>
    <t>VIGENTE DESDE</t>
  </si>
  <si>
    <t xml:space="preserve">COMPONENTE: </t>
  </si>
  <si>
    <t>GESTIÓN DEL RIESGO DE CORRUPCIÓN - MAPA DE RIESGOS DE CORRUPCIÓN</t>
  </si>
  <si>
    <t>Subcomponente</t>
  </si>
  <si>
    <t xml:space="preserve"> Actividad</t>
  </si>
  <si>
    <t>Meta o producto</t>
  </si>
  <si>
    <t>Indicador</t>
  </si>
  <si>
    <t>Recursos
(Económicos, tecnológicos y/o humanos)</t>
  </si>
  <si>
    <t xml:space="preserve">Responsable </t>
  </si>
  <si>
    <t>Fecha inicial</t>
  </si>
  <si>
    <t>Fecha final</t>
  </si>
  <si>
    <r>
      <t xml:space="preserve">Seguimiento____* 
</t>
    </r>
    <r>
      <rPr>
        <b/>
        <sz val="11"/>
        <color theme="0" tint="-0.499984740745262"/>
        <rFont val="Times New Roman"/>
        <family val="1"/>
      </rPr>
      <t>(Reemplace con  I, II o II según corresponda)</t>
    </r>
  </si>
  <si>
    <t>Observaciones</t>
  </si>
  <si>
    <t>Actividades Cumplidas</t>
  </si>
  <si>
    <t>Porcentaje 
de Avance</t>
  </si>
  <si>
    <t>Evidencias</t>
  </si>
  <si>
    <r>
      <rPr>
        <b/>
        <sz val="14"/>
        <color theme="1"/>
        <rFont val="Times New Roman"/>
        <family val="1"/>
      </rPr>
      <t xml:space="preserve">Subcomponente 1. Política de administración del riesgo                                         </t>
    </r>
    <r>
      <rPr>
        <sz val="14"/>
        <color theme="1"/>
        <rFont val="Times New Roman"/>
        <family val="1"/>
      </rPr>
      <t xml:space="preserve"> </t>
    </r>
  </si>
  <si>
    <t>1.1</t>
  </si>
  <si>
    <t>Manual y formatos para la Administración del riesgo actualizados y aprobados,</t>
  </si>
  <si>
    <t>Documentos actualizados / 2 documentos a actualizar</t>
  </si>
  <si>
    <t>Recurso tecnológico y humano</t>
  </si>
  <si>
    <t>OAP - Equipo MIPG</t>
  </si>
  <si>
    <r>
      <rPr>
        <b/>
        <sz val="10"/>
        <color theme="1"/>
        <rFont val="Times New Roman"/>
        <family val="1"/>
      </rPr>
      <t>Primer seguimiento</t>
    </r>
    <r>
      <rPr>
        <sz val="10"/>
        <color theme="1"/>
        <rFont val="Times New Roman"/>
        <family val="1"/>
      </rPr>
      <t>: Durante el cuatrimestre se realizó la actualización del Manual para la Administración del Riesgo incluyendo los ajustes requeridos por el DAFP, el documento se encuentra en revisión por el proceso Gestión de Tics para incluir lo relacionado con los lineamientos para la gestión de los riesgos de seguridad digital.</t>
    </r>
  </si>
  <si>
    <t>Documento MANUAL PARA LA ADMINISTRACIÓN DEL RIESGO 2021</t>
  </si>
  <si>
    <t>1.2</t>
  </si>
  <si>
    <t>Socializar al equipo SIGID de la entidad, la nueva metodología de la Política de Administración del riesgo.</t>
  </si>
  <si>
    <t>1 socialización</t>
  </si>
  <si>
    <t>Socializaciones realizadas / socializaciones programadas</t>
  </si>
  <si>
    <t>1.3</t>
  </si>
  <si>
    <t>Socializar a los actores internos y externos de la entidad, la nueva metodología de la Política de Administración del riesgo.</t>
  </si>
  <si>
    <t>1.4</t>
  </si>
  <si>
    <t>Realizar el análisis del contexto interno y externo de la entidad</t>
  </si>
  <si>
    <t>1 documento</t>
  </si>
  <si>
    <t>1.5</t>
  </si>
  <si>
    <t xml:space="preserve">Formulación PAAC 2022 </t>
  </si>
  <si>
    <t>PAAC 2022 formulado</t>
  </si>
  <si>
    <r>
      <rPr>
        <b/>
        <sz val="14"/>
        <color theme="1"/>
        <rFont val="Times New Roman"/>
        <family val="1"/>
      </rPr>
      <t xml:space="preserve">Subcomponente 2. Construcción del Mapa de riesgos de corrupción                                                                    </t>
    </r>
    <r>
      <rPr>
        <sz val="14"/>
        <color theme="1"/>
        <rFont val="Times New Roman"/>
        <family val="1"/>
      </rPr>
      <t xml:space="preserve">  </t>
    </r>
  </si>
  <si>
    <t>2.1</t>
  </si>
  <si>
    <t>Actualizar los Mapas de Riesgos de Corrupción y Gestión de acuerdo la nueva metodología de administración del riesgo.</t>
  </si>
  <si>
    <t>Mapas de riesgos actualizados</t>
  </si>
  <si>
    <t># de mapas de riesgos actualizados / # de procesos de la entidad</t>
  </si>
  <si>
    <t>OAP - Equipo MIPG 
Áreas y procesos de la entidad</t>
  </si>
  <si>
    <t>2.2</t>
  </si>
  <si>
    <t>Aprobación de mapas de riesgos por parte de los lideres de proceso, con previo visto bueno de la OAP</t>
  </si>
  <si>
    <t>Mapas de riesgos aprobados</t>
  </si>
  <si>
    <t># de mapas de riesgos aprobados / # de procesos de la entidad</t>
  </si>
  <si>
    <t>2.3</t>
  </si>
  <si>
    <t>Realizar el análisis al informe de evaluación independiente elaborado por Oficina de Control Interno y ajustar los mapas de riesgos a los que haya lugar (1 seguimiento)</t>
  </si>
  <si>
    <t>Informe y acta reunión</t>
  </si>
  <si>
    <t>Informe realizado</t>
  </si>
  <si>
    <t>2.4</t>
  </si>
  <si>
    <t>Realizar el análisis al informe de evaluación independiente elaborado por Oficina de Control Interno y ajustar los mapas de riesgos a los que haya lugar (2 seguimiento)</t>
  </si>
  <si>
    <t>2.5</t>
  </si>
  <si>
    <t>Revisar y formular los mapas de riesgos de las OPAS de la entidad.</t>
  </si>
  <si>
    <t>Mapas de riesgos formulados</t>
  </si>
  <si>
    <t># de mapas de riesgos formulados / # de OPAS de la entidad</t>
  </si>
  <si>
    <t>OAP - Equipo MIPG 
Atención a la Ciudadanía - Subdirección de Métodos</t>
  </si>
  <si>
    <r>
      <rPr>
        <b/>
        <sz val="14"/>
        <color theme="1"/>
        <rFont val="Times New Roman"/>
        <family val="1"/>
      </rPr>
      <t xml:space="preserve">Subcomponente 3. Consulta y divulgación                                          </t>
    </r>
    <r>
      <rPr>
        <sz val="14"/>
        <color theme="1"/>
        <rFont val="Times New Roman"/>
        <family val="1"/>
      </rPr>
      <t xml:space="preserve"> </t>
    </r>
  </si>
  <si>
    <t>3.1</t>
  </si>
  <si>
    <t>Mapas de riesgos publicados en pagina web</t>
  </si>
  <si>
    <r>
      <rPr>
        <b/>
        <sz val="10"/>
        <color theme="1"/>
        <rFont val="Times New Roman"/>
        <family val="1"/>
      </rPr>
      <t>Primer seguimiento:</t>
    </r>
    <r>
      <rPr>
        <sz val="10"/>
        <color theme="1"/>
        <rFont val="Times New Roman"/>
        <family val="1"/>
      </rPr>
      <t xml:space="preserve"> Los mapas de riesgo para la vigencia 2021 fueron presentados y aprobados por el Comité Institucional de Gestión y Desempeño y fueron publicados en la Página Web de la entidad para conocimiento de la ciudadanía</t>
    </r>
  </si>
  <si>
    <t>Los mapas de riesgo para la vigencia 2021 se  encuentran publicados en el link: https://www.idipron.gov.co/pa-mapas-riesgos-corrupcion y 
https://www.idipron.gov.co/mapas-de-riesgo-de-gestion</t>
  </si>
  <si>
    <t>3.2</t>
  </si>
  <si>
    <t>Publicación del seguimiento realizado a los mapas de riesgos de corrupción y gestión (1 seguimiento)</t>
  </si>
  <si>
    <t>3.3</t>
  </si>
  <si>
    <t>Publicación del seguimiento realizado a los mapas de riesgos de corrupción y gestión (2 seguimiento)</t>
  </si>
  <si>
    <t>3.4</t>
  </si>
  <si>
    <t>Divulgación del informe de evaluación del primer seguimiento de los mapas de riesgos de corrupción y gestión</t>
  </si>
  <si>
    <t>Informe de evaluación a mapas de riesgos publicados en pagina web</t>
  </si>
  <si>
    <t>Informe de evaluación de mapa de riesgos</t>
  </si>
  <si>
    <t>Control Interno</t>
  </si>
  <si>
    <t>3.5</t>
  </si>
  <si>
    <t>Divulgación del informe de evaluación del segundo seguimiento de los mapas de riesgos de corrupción y gestión</t>
  </si>
  <si>
    <r>
      <rPr>
        <b/>
        <sz val="14"/>
        <color theme="1"/>
        <rFont val="Times New Roman"/>
        <family val="1"/>
      </rPr>
      <t>Subcomponente 4. Monitoreo y revisión</t>
    </r>
    <r>
      <rPr>
        <sz val="14"/>
        <color theme="1"/>
        <rFont val="Times New Roman"/>
        <family val="1"/>
      </rPr>
      <t xml:space="preserve">                                          </t>
    </r>
  </si>
  <si>
    <t>4.1</t>
  </si>
  <si>
    <t>Seguimiento a Mapas de riesgos</t>
  </si>
  <si>
    <t>Áreas y procesos de la entidad</t>
  </si>
  <si>
    <t>4.2</t>
  </si>
  <si>
    <t>4.3</t>
  </si>
  <si>
    <t>4.4</t>
  </si>
  <si>
    <t>4.5</t>
  </si>
  <si>
    <t>Seguimiento a los Mapas de riesgo de corrupción y de gestión (2 seguimiento)</t>
  </si>
  <si>
    <t>4.6</t>
  </si>
  <si>
    <t>Seguimiento a los Mapas de riesgo de corrupción y de gestión (3 seguimiento)</t>
  </si>
  <si>
    <t>4.7</t>
  </si>
  <si>
    <t>Presentación se resultados del 1 seguimiento de mapa de riesgos de corrupción y de gestión, al Comité Institucional de Gestión y Desempeño</t>
  </si>
  <si>
    <t>Acta de comité</t>
  </si>
  <si>
    <t>Presentaciones realizadas</t>
  </si>
  <si>
    <t>4.8</t>
  </si>
  <si>
    <t>Presentación se resultados del 2 seguimiento de mapa de riesgos de corrupción y de gestión, al Comité Institucional de Gestión y Desempeño</t>
  </si>
  <si>
    <t>Subcomponente 5. Seguimiento</t>
  </si>
  <si>
    <t>5.1.</t>
  </si>
  <si>
    <t>Realizar el informe de evaluación independiente al primer seguimiento de los mapas de riesgos de corrupción y gestión</t>
  </si>
  <si>
    <t>Informe evaluación independiente</t>
  </si>
  <si>
    <t>Tecnológicos y Humanos</t>
  </si>
  <si>
    <t>5.2</t>
  </si>
  <si>
    <t>Realizar el informe de evaluación independiente al segundo seguimiento de los mapas de riesgos de corrupción y gestión</t>
  </si>
  <si>
    <t>*Las fechas de los seguimientos corresponden a lo establecido en la normatividad vigente.</t>
  </si>
  <si>
    <t>Con el fin de contribuir a la política de “0” papel, este formato no se debe imprimir es solo necesario diligenciarlo y enviarlo en medios electrónicos</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</si>
  <si>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</si>
  <si>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</si>
  <si>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</si>
  <si>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</si>
  <si>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</si>
  <si>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</si>
  <si>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Nombre de la entidad</t>
  </si>
  <si>
    <t>Sector administrativo</t>
  </si>
  <si>
    <t xml:space="preserve">Orden </t>
  </si>
  <si>
    <t>Departamento</t>
  </si>
  <si>
    <t>Año vigencia</t>
  </si>
  <si>
    <t>Municipio</t>
  </si>
  <si>
    <t xml:space="preserve">No. </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</si>
  <si>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</si>
  <si>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</si>
  <si>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</si>
  <si>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</si>
  <si>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</si>
  <si>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</si>
  <si>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</si>
  <si>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</si>
  <si>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t>
  </si>
  <si>
    <t>FIN
dd/mm/aa</t>
  </si>
  <si>
    <t/>
  </si>
  <si>
    <t>Nombre de la entidad:</t>
  </si>
  <si>
    <t>INSTITUTO PARA LA PROTECCIÓN DE LA NIÑEZ Y LA JUVENTUD</t>
  </si>
  <si>
    <t>Orden:</t>
  </si>
  <si>
    <t>Territorial</t>
  </si>
  <si>
    <t>Sector administrativo:</t>
  </si>
  <si>
    <t>No Aplica</t>
  </si>
  <si>
    <t>Año vigencia:</t>
  </si>
  <si>
    <t>2021</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</si>
  <si>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</si>
  <si>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</si>
  <si>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</si>
  <si>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</si>
  <si>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</si>
  <si>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</si>
  <si>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</si>
  <si>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</si>
  <si>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</si>
  <si>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</si>
  <si>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</si>
  <si>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</si>
  <si>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</si>
  <si>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</si>
  <si>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</si>
  <si>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</si>
  <si>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</si>
  <si>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</si>
  <si>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</si>
  <si>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</si>
  <si>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</si>
  <si>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Justificación</t>
  </si>
  <si>
    <t>Monitoreo Jefe de Planeación</t>
  </si>
  <si>
    <t>Seguimiento jefe control interno</t>
  </si>
  <si>
    <t>Observaciones/Recomendaciones</t>
  </si>
  <si>
    <t>Otros procedimientos administrativos de cara al usuario</t>
  </si>
  <si>
    <t>75596</t>
  </si>
  <si>
    <t>Certificado de curso de educación informal de los adolescentes y jóvenes</t>
  </si>
  <si>
    <t>Inscrito</t>
  </si>
  <si>
    <t xml:space="preserve">Actualmente para poder efectuar la solicitud del certificado de curso de educación informal en los talleres de formación técnica del IDIPRON, los adolescentes y jóvenes, deben solicitarlo directamente en la oficina de formación técnica, ubicada en la Avenida Carrera Caracas # 15-42 Bogotá, posteriormente los profesionales a cargo consultan e identifican en una base de datos si el certificado del adolescente o joven se encuentra expedido, en caso de ser así es entregado inmediatamente, de lo contrario se procede a su elaboración donde una vez se obtiene el mismo, se comunica vía telefónica y/o correo electrónico al solicitante para que se acerque a la dirección en mención a retirarlo.   </t>
  </si>
  <si>
    <t>El IDIPRON a través del Componente Formación Técnica, simplificará la solicitud del " Certificado de curso de educación informal" diseñando un formulario en Google, el cual estará disponible en la página web del Instituto, por medio del cual los adolescentes y jóvenes podrán realizar la solicitud del certificado.
Posteriormente se remitirá escaneado el documento al correo relacionado por él o la solicitante en PDF.</t>
  </si>
  <si>
    <t xml:space="preserve">Disminución de tiempos y contactos innecesarios del ciudadano con la Entidad, así como la reducción de costos para el ciudadano. </t>
  </si>
  <si>
    <t>Trámite total en línea</t>
  </si>
  <si>
    <t>03/02/2020</t>
  </si>
  <si>
    <t>31/12/2021</t>
  </si>
  <si>
    <t>Componente formación técnica</t>
  </si>
  <si>
    <t xml:space="preserve"> </t>
  </si>
  <si>
    <t>SI</t>
  </si>
  <si>
    <t>Realizando primer seguimiento  del año 2021 con relación a la OPA en mención, de acuerdo a la validación enviada por Subdirección de métodos Educativos y Operativos, informaron que no se presenta  avances en las actividades formuladas, a la fecha se encuentra en consolidación y depuración de las bases de datos para la expedición de  los constancias por medio de la pagina web. Por esto se espera que haya un avance de racionalización propuesta para el próximo seguimiento.</t>
  </si>
  <si>
    <t>Respondió</t>
  </si>
  <si>
    <t>Pregunta</t>
  </si>
  <si>
    <t>Observación</t>
  </si>
  <si>
    <t>1. ¿Cuenta con el plan de trabajo para implementar la propuesta de mejora del trámite?</t>
  </si>
  <si>
    <t xml:space="preserve">Luego de Verificar la información suministrada por la Subdirección de Métodos y validada por el área de Planeación donde reporta para el segundo cuatrimestre de la vigencia que ya cuenta con el link del formulario y actualmente está a la espera de que el mismo sea habilitado en la página web del IDIPRON a fin de facilitar a los adolescentes y jóvenes la solicitud de la constancia de asistencia a talleres, evitando así el desplazamiento a la Casa de Acogida. </t>
  </si>
  <si>
    <t>2. ¿Se implementó la mejora del trámite en la entidad?</t>
  </si>
  <si>
    <t>3. ¿Se actualizó el trámite en el SUIT incluyendo la mejora?</t>
  </si>
  <si>
    <t>Se verificó la información suministrada por la Subdirección de Métodos y validada por el área de Planeación donde reporta para el segundo cuatrimestre de la vigencia que ya cuenta con el link del formulario y actualmente está a la espera de que el mismo sea habilitado en la página web del IDIPRON a fin de facilitar a los adolescentes y jóvenes la solicitud de la constancia de asistencia a talleres, evitando así el desplazamiento a la Casa de Acogida. Se espera tener avance en el próximo seg.</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</si>
  <si>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</si>
  <si>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</si>
  <si>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</si>
  <si>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RENDICIÓN DE CUENTAS</t>
  </si>
  <si>
    <t>Fecha inicio</t>
  </si>
  <si>
    <r>
      <rPr>
        <b/>
        <sz val="14"/>
        <color theme="1"/>
        <rFont val="Times New Roman"/>
        <family val="1"/>
      </rPr>
      <t xml:space="preserve">Subcomponente 1. Información de calidad y en lenguaje
comprensible                                        </t>
    </r>
    <r>
      <rPr>
        <sz val="14"/>
        <color theme="1"/>
        <rFont val="Times New Roman"/>
        <family val="1"/>
      </rPr>
      <t xml:space="preserve"> </t>
    </r>
  </si>
  <si>
    <t>Revisar, elaborar y publicar la Estrategia Integral de Rendición de Cuentas para la vigencia 2021, teniendo en cuenta el numeral 3.2 de la directiva 005, los lineamientos establecidos en el Protocolo de Rendición de Cuentas elaborado por la Sec General de la Alcaldía Mayor, las recomendaciones de la Veeduría Distrital y el MURC del DAFP</t>
  </si>
  <si>
    <t>Estrategia publicada</t>
  </si>
  <si>
    <t>Tecnológico
Talento humano</t>
  </si>
  <si>
    <t>Participación ciudadana</t>
  </si>
  <si>
    <t>I Seguimiento: elaboración y publicación del documento en el sito web del Instituto.</t>
  </si>
  <si>
    <t>1. Documento "Estrategia de Rendición de Cuentas".
2. Captura de pantalla de la publicación del documento ene l sitio web del Instituto.</t>
  </si>
  <si>
    <t>Presentar y publicar informes a la Dirección General sobre los ejercicios de Rendición de Cuentas que se desarrollen en el año.</t>
  </si>
  <si>
    <t>2 informes y 2 piezas comunicativas</t>
  </si>
  <si>
    <t># informes presentados / 2 informes programados</t>
  </si>
  <si>
    <t>Definición de las consultas ciudadanas de acuerdo con la votación obtenida.</t>
  </si>
  <si>
    <t>Consulta ciudadana a través de formulario web</t>
  </si>
  <si>
    <t>1 publicación</t>
  </si>
  <si>
    <t>Participación ciudadana
Comunicaciones</t>
  </si>
  <si>
    <t>I Seguimiento: elaboración de formulario web, solicitud de pieza comunicativa enlazado a enlace de formulario web, resultados consulta ciudadana.</t>
  </si>
  <si>
    <t>1. Solicitud elaboración pieza comunicativa.
2. Envio enlace formulario web.
3. Pieza comunicativa.
4. Resultado temas priorizados.</t>
  </si>
  <si>
    <t>Formular y oficializar indicadores claves de desempeño para medir el grado y calidad de las interacciones con los ciudadanos y ciudadanas</t>
  </si>
  <si>
    <t>Hoja de vida de indicadores</t>
  </si>
  <si>
    <t># de indicadores creados</t>
  </si>
  <si>
    <t>Comunicaciones - 
Atención a la ciudadania</t>
  </si>
  <si>
    <r>
      <t>Primer seguimiento:</t>
    </r>
    <r>
      <rPr>
        <sz val="10"/>
        <color rgb="FF000000"/>
        <rFont val="Times New Roman"/>
        <family val="1"/>
      </rPr>
      <t xml:space="preserve"> Se realizó una reunón en la que se concretaron  varios punto para la realización de esta actividad, también,  se realizó una encuesta . </t>
    </r>
  </si>
  <si>
    <t xml:space="preserve">Acta idicadores  y Documento (9) - indicadores  </t>
  </si>
  <si>
    <t>Adelantar actividades de promoción y posicionamiento del modelo de Gobierno Abierto en sus grupos de interes</t>
  </si>
  <si>
    <t>1 Campaña de comunicación</t>
  </si>
  <si>
    <t>Capaña realizada</t>
  </si>
  <si>
    <t>Comunicaciones - Equipo MIPG - Participacion Ciudadana</t>
  </si>
  <si>
    <r>
      <rPr>
        <b/>
        <sz val="14"/>
        <color theme="1"/>
        <rFont val="Times New Roman"/>
        <family val="1"/>
      </rPr>
      <t xml:space="preserve">Subcomponente 2. Diálogo de doble vía con la ciudadanía
y sus organizaciones                                                                    </t>
    </r>
    <r>
      <rPr>
        <sz val="14"/>
        <color theme="1"/>
        <rFont val="Times New Roman"/>
        <family val="1"/>
      </rPr>
      <t xml:space="preserve">  </t>
    </r>
  </si>
  <si>
    <t>Realizar 4 actividades de gerenciamiento en el territorio implementando los lineamientos establecidos por las Secretarías General y de Gobierno</t>
  </si>
  <si>
    <t>4 Actividades de gerenciamiento</t>
  </si>
  <si>
    <t># actividades realizadas / 4 actividades programadas</t>
  </si>
  <si>
    <t>Equipo de Participación Ciudadana - Subdirecciòn de Mètodos</t>
  </si>
  <si>
    <t>Realización de Audiencias Públicas Participativas de Rendición de Cuentas .</t>
  </si>
  <si>
    <t xml:space="preserve">2 Audiencias Públicas Participativas de Rendición de Cuentas.  </t>
  </si>
  <si>
    <t xml:space="preserve"> No. Audiencias Públicas Participativas de Rendición de Cuentas realizadas / 2 Audiencias Públicas Participativas de Rendición de Cuentas programadas</t>
  </si>
  <si>
    <t>I Seguimiento: realización de dos Audiencias Públicas de Rendición de Cuentas para la vigencia 2020.</t>
  </si>
  <si>
    <t>1. RdC sectorial: Flyer de invitación, minuto a minuto, evidencia fotográfica, presentación institucional.
2. RdC IDIPRON: Flyer de invitación, correos invitación, minuto a minuto, evidencia fotográfica y enlace a transmisión vía Facebook.</t>
  </si>
  <si>
    <t>Propiciar un dialogo de doble via en tiempo real con las comunidades en redes sociales del instituto.</t>
  </si>
  <si>
    <r>
      <t>Primer seguimiento:</t>
    </r>
    <r>
      <rPr>
        <sz val="10"/>
        <color rgb="FF000000"/>
        <rFont val="Times New Roman"/>
        <family val="1"/>
      </rPr>
      <t xml:space="preserve"> Se realizaron Facebook lives donde se le dio espacio a la ciudadnía de participar en un espacio de doble vía en tiempo real. </t>
    </r>
  </si>
  <si>
    <t xml:space="preserve">Pantallazos de chats a través de estas dos redes sociales. 
Docuemnto (10)  - Fcebook Live </t>
  </si>
  <si>
    <t>Implementar mecanismos y herramientas digitales de interaccion ciudadana para las convocatorias a cualquier evento con la ciudadanía</t>
  </si>
  <si>
    <t>Calendario de actividades publicado</t>
  </si>
  <si>
    <t># de actividades programadas / # Actividades publiciadas</t>
  </si>
  <si>
    <r>
      <t>Primer seguimiento:</t>
    </r>
    <r>
      <rPr>
        <sz val="12"/>
        <color rgb="FF000000"/>
        <rFont val="Times New Roman"/>
        <family val="1"/>
      </rPr>
      <t xml:space="preserve"> Se realizron Facebook lives donde se implementó  mecanismos y herramientas digitales de interacción ciudadana para las convocatorias a cualquier evento . </t>
    </r>
  </si>
  <si>
    <t xml:space="preserve">Docuemnto (10)  - Fcebook Live </t>
  </si>
  <si>
    <r>
      <rPr>
        <b/>
        <sz val="14"/>
        <color theme="1"/>
        <rFont val="Times New Roman"/>
        <family val="1"/>
      </rPr>
      <t xml:space="preserve">Subcomponente 3. Incentivos para motivar la cultura de la
rendición y petición de cuentas                                        </t>
    </r>
    <r>
      <rPr>
        <sz val="14"/>
        <color theme="1"/>
        <rFont val="Times New Roman"/>
        <family val="1"/>
      </rPr>
      <t xml:space="preserve"> </t>
    </r>
  </si>
  <si>
    <t xml:space="preserve">Realizar acciones de retroalimentación y evaluación, por parte de los asistentes, a las Audiencias Públicas Participativas de Rendición de Cuentas  </t>
  </si>
  <si>
    <t>2 Documentos de recopilación de información suministrada de los formatos de "Encuesta de Evaluación de la Audiencia Pública de Rendición de Cuentas", "Formato de preguntas" y "Sistematización de información"</t>
  </si>
  <si>
    <t xml:space="preserve"># documentos recopilados a preguntas, inquietudes y sugerencias de los asistentes a las Audiencias Públicas de Rendición de Cuentas / 2 documentos publicados de respuesta a preguntas, inquietudes y sugerencias de los asistentes a las Audiencias Públicas de Rendición de Cuentas  </t>
  </si>
  <si>
    <t>I Seguimiento: elaboración instrumentos de recolección de información ciudadana (formularios web).</t>
  </si>
  <si>
    <t>1. Formulario web evaluación Rendición de Cuentas.
2. Formulario web preguntas y sugerencias Rendición de Cuentas.</t>
  </si>
  <si>
    <t>Retroalimentar a la ciudadanía y demás grupos de valor sobre los resultados de su participación mediante comunicación directa de la entidad con los participantes.</t>
  </si>
  <si>
    <t>2 documentos y 2 pieza comunicativas y correos electronicos</t>
  </si>
  <si>
    <t># documentos divulgados / 2 documentos a socializar
# correos electronicos enviados / # correos electronicos a enviar</t>
  </si>
  <si>
    <t>I Seguimiento: respuesta a preguntas e inquietudes realizadas por la ciudadanía en los ejercicios de Rendición de Cuentas vigencia 2020.</t>
  </si>
  <si>
    <t>1. Recopilación preguntas ciudadanas.
2. Documento de respuestas a inquietudes ciudadanas.
3. Evidencia publicación y socialización a la ciudadanía del documento de respuestas.</t>
  </si>
  <si>
    <t>Implementar acciones de dialogo (foros virtuales, talleres de sesiblización) que permitan la participación de diversos representantes de los grupos de valor.</t>
  </si>
  <si>
    <t xml:space="preserve">  3 foros virtuales y/o talleres de sesibilización</t>
  </si>
  <si>
    <t># de foros y/o talleres realiizados / 3 foros y/o talleres programados</t>
  </si>
  <si>
    <r>
      <rPr>
        <b/>
        <sz val="14"/>
        <color theme="1"/>
        <rFont val="Times New Roman"/>
        <family val="1"/>
      </rPr>
      <t>Subcomponente 4. Evaluación y retroalimentación a la
gestión institucional</t>
    </r>
    <r>
      <rPr>
        <sz val="14"/>
        <color theme="1"/>
        <rFont val="Times New Roman"/>
        <family val="1"/>
      </rPr>
      <t xml:space="preserve">                                        </t>
    </r>
  </si>
  <si>
    <t>Realizar la evaluación y publicación de la implementación de la Estrategia Integral de Rendición de Cuentas 2020</t>
  </si>
  <si>
    <t>Informe de la Estrategia Integral de Rendición de Cuentas 2020</t>
  </si>
  <si>
    <t>Documento de Informe de resultados de la Estrategia Integral de Rendición de Cuentas</t>
  </si>
  <si>
    <t>MECANISMOS PARA MEJORAR LA ATENCIÓN AL CIUDADANO</t>
  </si>
  <si>
    <r>
      <rPr>
        <b/>
        <sz val="14"/>
        <color theme="1"/>
        <rFont val="Times New Roman"/>
        <family val="1"/>
      </rPr>
      <t xml:space="preserve">Subcomponente 1. Estructura administrativa y
Direccionamiento estratégico                                        </t>
    </r>
    <r>
      <rPr>
        <sz val="14"/>
        <color theme="1"/>
        <rFont val="Times New Roman"/>
        <family val="1"/>
      </rPr>
      <t xml:space="preserve"> </t>
    </r>
  </si>
  <si>
    <t>Elaborar 4 informes; 3 trimestrales y 1 bimensual (octubre-noviembre) de los requerimientos presentados por la ciudadanía (PQRSD), al IDIPRON para facilitar la toma de decisiones y el desarrollo de iniciativas de mejora</t>
  </si>
  <si>
    <t>Cantidad de informes presentados / 4</t>
  </si>
  <si>
    <t>Información entregada por la Secretaria General de la Alcaldía Mayor de Bogotá
-Equipos de computo
-Talento humano</t>
  </si>
  <si>
    <t>Atención al ciudadanía</t>
  </si>
  <si>
    <t>Actualización de lineamientos para la elaboración del Plan Anticorrupción y Atención al ciudadano PAAC</t>
  </si>
  <si>
    <t>Documento actualizado</t>
  </si>
  <si>
    <t>Subcomponente 2 Fortalecimiento de los Canales de Atención</t>
  </si>
  <si>
    <t>Realizar anualmente en puntos de atención a la ciudadanía, mantenimiento y/o mejora de la infraestructura física.</t>
  </si>
  <si>
    <t xml:space="preserve">Puntos de atención a la ciudadanía  con señalización y mejoras necesarias para la correcta atención a la ciudadanía. </t>
  </si>
  <si>
    <t>cantidad de puntos de atención a intervenir /5</t>
  </si>
  <si>
    <t xml:space="preserve">Recursos económicos
Talento humano 
</t>
  </si>
  <si>
    <t>Infraestructura
Salud Ocupacional
Atención a la Ciudadanía</t>
  </si>
  <si>
    <t xml:space="preserve">Relación interinstitucional con por lo menos 2  entidades correspondientes para atender diferentes grupos poblacionales </t>
  </si>
  <si>
    <t>Relaciones interinstitucionales realizadas /2</t>
  </si>
  <si>
    <t>Talento humano
Equipos de computo</t>
  </si>
  <si>
    <r>
      <rPr>
        <b/>
        <sz val="14"/>
        <color theme="1"/>
        <rFont val="Times New Roman"/>
        <family val="1"/>
      </rPr>
      <t xml:space="preserve">Subcomponente 3. Talento Humano                                       </t>
    </r>
    <r>
      <rPr>
        <sz val="14"/>
        <color theme="1"/>
        <rFont val="Times New Roman"/>
        <family val="1"/>
      </rPr>
      <t xml:space="preserve"> </t>
    </r>
  </si>
  <si>
    <t>4 piezas comunicacionales</t>
  </si>
  <si>
    <t>cantidad de piezas comunicacionales /4</t>
  </si>
  <si>
    <r>
      <rPr>
        <b/>
        <sz val="10"/>
        <color theme="1"/>
        <rFont val="Times New Roman"/>
        <family val="1"/>
      </rPr>
      <t>Primer seguimiento:</t>
    </r>
    <r>
      <rPr>
        <sz val="10"/>
        <color theme="1"/>
        <rFont val="Times New Roman"/>
        <family val="1"/>
      </rPr>
      <t xml:space="preserve"> Se solicita la elaboración de las 4 piezas comunicacionales al área de comunicaciones y se envían a todos a través de correo de atencionciudadano.</t>
    </r>
  </si>
  <si>
    <t>4 piezas comunicativas</t>
  </si>
  <si>
    <r>
      <rPr>
        <b/>
        <sz val="14"/>
        <color theme="1"/>
        <rFont val="Times New Roman"/>
        <family val="1"/>
      </rPr>
      <t>Subcomponente 4. Normativo y procedimental</t>
    </r>
    <r>
      <rPr>
        <sz val="14"/>
        <color theme="1"/>
        <rFont val="Times New Roman"/>
        <family val="1"/>
      </rPr>
      <t xml:space="preserve">                                      </t>
    </r>
  </si>
  <si>
    <t>Crear una infografía  para dar lineamientos a la ciudadanía para realizar denuncias por actos de corrupción.</t>
  </si>
  <si>
    <t>Subcomponente 5. Relacionamiento con el ciudadano</t>
  </si>
  <si>
    <t>Talento humano
Equipos de computo
Acceso a internet y a redes sociales.</t>
  </si>
  <si>
    <t>MECANISMOS PARA LA TRANSPARENCIA Y ACCESO A LA INFORMACIÓN</t>
  </si>
  <si>
    <r>
      <rPr>
        <b/>
        <sz val="14"/>
        <color theme="1"/>
        <rFont val="Times New Roman"/>
        <family val="1"/>
      </rPr>
      <t xml:space="preserve">Subcomponente 1. Lineamientos de Transparencia Activa                                         </t>
    </r>
    <r>
      <rPr>
        <sz val="14"/>
        <color theme="1"/>
        <rFont val="Times New Roman"/>
        <family val="1"/>
      </rPr>
      <t xml:space="preserve"> </t>
    </r>
  </si>
  <si>
    <t>Realizar analisis que permita determinar aspectos de mejora para la gestion de la comunicacion interna y externa</t>
  </si>
  <si>
    <t>Encuesta de uso de medios a nivel interno y externo</t>
  </si>
  <si>
    <t>Informe de resultados de encuesta</t>
  </si>
  <si>
    <t>Tecnologíco 
Talento humano</t>
  </si>
  <si>
    <t>Comunicaciones</t>
  </si>
  <si>
    <r>
      <t>Primer seguimiento:</t>
    </r>
    <r>
      <rPr>
        <sz val="10"/>
        <color rgb="FF000000"/>
        <rFont val="Times New Roman"/>
        <family val="1"/>
      </rPr>
      <t xml:space="preserve"> Se realizó una encuesta para sabaer qué piensan los funcionarios del IDIPRON y permitan mejora la comunicaicon interna y externa. </t>
    </r>
  </si>
  <si>
    <t>Docuento (14) - encuesta y Actualización esquema - Encuesta Funcionarios de EL IDIPRON</t>
  </si>
  <si>
    <t xml:space="preserve">Realizar encuestas para caracterizar la informacion que es necesaria para los grupos de interes </t>
  </si>
  <si>
    <t>Realizar encuesta (1 anual)</t>
  </si>
  <si>
    <t>Comunicaciones - articipacion ciudadana</t>
  </si>
  <si>
    <r>
      <t>Primer seguimiento:</t>
    </r>
    <r>
      <rPr>
        <sz val="10"/>
        <color rgb="FF000000"/>
        <rFont val="Times New Roman"/>
        <family val="1"/>
      </rPr>
      <t xml:space="preserve"> Se realizó una encuesta para sabaer qué piensan los funcionarios del IDIPRON y asi poder caracterizar los grupo de interés. </t>
    </r>
  </si>
  <si>
    <t xml:space="preserve">Docuento (15) - encuesta y Actualización esquema - Encuesta Funcionarios de EL IDIPRON </t>
  </si>
  <si>
    <t>Realizar la publicación de los avances de la Entidad en el cumplimiento del Plan de Acción Institucional, de las Metas relacionadas con el Plan Distrital de Desarrollo, la ejecución presupuestal y  Tablero Gerencial de GP.</t>
  </si>
  <si>
    <t>Cumplimiento de los avances presentados</t>
  </si>
  <si>
    <t># publicaciones realizadas / 4 Publicaciones a realizar</t>
  </si>
  <si>
    <r>
      <rPr>
        <b/>
        <sz val="10"/>
        <color theme="1"/>
        <rFont val="Times New Roman"/>
        <family val="1"/>
      </rPr>
      <t>Primer seguimiento:</t>
    </r>
    <r>
      <rPr>
        <sz val="10"/>
        <color theme="1"/>
        <rFont val="Times New Roman"/>
        <family val="1"/>
      </rPr>
      <t xml:space="preserve"> Debido a que la alta dirección realizo una actualización a la plataforma estratégica y especificamente a las iniciativas estratégicas, esto genero un ajuste en el plan de acción de la entidad, razón por la cual el seguimiento se realizará en el mes de mayo.</t>
    </r>
  </si>
  <si>
    <t>N.A</t>
  </si>
  <si>
    <t xml:space="preserve">Creación del espacio para la apertura y aprovechamiento de datos de la entidad en el link de transparencia </t>
  </si>
  <si>
    <t>Espació creado en el link de transparencia</t>
  </si>
  <si>
    <t>Sistemas - Comunicaciones</t>
  </si>
  <si>
    <t>Propiciar y gestionar la conformación de comunidades de aprovechamientos de datos abiertos a través de sus funcionarios y grupos de interés</t>
  </si>
  <si>
    <t>Comunidades conformadas</t>
  </si>
  <si>
    <t># comunicades conformadas / # comunidades a conformar</t>
  </si>
  <si>
    <t>Sistemas - OAP</t>
  </si>
  <si>
    <t>1.6</t>
  </si>
  <si>
    <t>Solicitar reunión con la Secretaría General para la orientación frente a la inplementación de los lineamientos sobre Gobierno abierto</t>
  </si>
  <si>
    <t>Acta de reunión</t>
  </si>
  <si>
    <t>1 Reunión</t>
  </si>
  <si>
    <r>
      <rPr>
        <b/>
        <sz val="10"/>
        <color theme="1"/>
        <rFont val="Times New Roman"/>
        <family val="1"/>
      </rPr>
      <t>Primer seguimiento:</t>
    </r>
    <r>
      <rPr>
        <sz val="10"/>
        <color theme="1"/>
        <rFont val="Times New Roman"/>
        <family val="1"/>
      </rPr>
      <t xml:space="preserve"> Se realizó una reunion con la Secretaria General de la Alcaldía Mayor en donde se aclararon los temas relacionados con gobierno abierto, la directiva 005 de 2020 y el Decreto 189 de 2020</t>
    </r>
  </si>
  <si>
    <t>Pantallazo citación reunión</t>
  </si>
  <si>
    <t>1.7</t>
  </si>
  <si>
    <t>Solicitar una reunión con Secretaría General para la publicación de la campaña en la plataforma Bogotá abierta.</t>
  </si>
  <si>
    <t>1.8</t>
  </si>
  <si>
    <t>Desarrollar campaña de comunicaciones para invitar a la ciudadanía a organizarse y proponer soluciones a problemas colectivos relacionados con la mitigación del Covid-19 y la reactivación económica a traves de la plataforma Bogotá Abierta</t>
  </si>
  <si>
    <t>Campaña publicada en la plataforma</t>
  </si>
  <si>
    <t xml:space="preserve">1 campaña </t>
  </si>
  <si>
    <t>1.9</t>
  </si>
  <si>
    <t>Actualizar y publicar en el link de transparencia de la página web del Instituto información relacionada con la caracterización de grupos valor atendidos en el Instituto</t>
  </si>
  <si>
    <t>Actualizar y publicar la caracterización de grupos de valor</t>
  </si>
  <si>
    <t>Participacion ciudadana - SIMI - Metodos</t>
  </si>
  <si>
    <t>1.10</t>
  </si>
  <si>
    <t xml:space="preserve">Realizar la actualización del esquema de publicación y promoción de la información a traves de un proceso participativo que incluya a la ciudadanía </t>
  </si>
  <si>
    <t>Esquema de publicación actualizado</t>
  </si>
  <si>
    <t># de actualizaciónes programadas / # actualizaciones realizadas</t>
  </si>
  <si>
    <t>Comunicaciones - Equipo MIPG - Participación ciudadana</t>
  </si>
  <si>
    <r>
      <t>Primer seguimiento:</t>
    </r>
    <r>
      <rPr>
        <sz val="10"/>
        <color rgb="FF000000"/>
        <rFont val="Times New Roman"/>
        <family val="1"/>
      </rPr>
      <t xml:space="preserve"> Se realizó una reunón en la que se concretaron  varios punto para la realización de esta actividad, también,  se realizó una encuesta .</t>
    </r>
  </si>
  <si>
    <t>Documento  (11) -   Actualización esquema</t>
  </si>
  <si>
    <t>1.11</t>
  </si>
  <si>
    <t>Realizar dos ejercicios de aprovechamiento de datos abiertos que contribuyan a mejorar productos o servicios, fortalecer Ia rendición de cuentas, mejorar la participación ciudadana y/o fomentar la innovación pública por parte de Ia entidad</t>
  </si>
  <si>
    <t xml:space="preserve">Eercicios de parovechamiento realizados </t>
  </si>
  <si>
    <t># de ejercicios realizados / 2 ejercicios programados</t>
  </si>
  <si>
    <t>Área de Sistemas - Participacion Ciudadana</t>
  </si>
  <si>
    <t>1.12</t>
  </si>
  <si>
    <t>Realizar dos capacitaciones dirigidas a Funcionarios y Contratistas sobre la Ley 1712 de 2014 y el link de Transparencia del Instituto</t>
  </si>
  <si>
    <t>Actas de reunión y listas de asistencia</t>
  </si>
  <si>
    <t># capacitaciones realizadas / 2 capacitaciones programadas</t>
  </si>
  <si>
    <t>1.13</t>
  </si>
  <si>
    <t>Actualizar la encuesta de satifacción del ciudadano sobre el Link de transparencia y acceso a la información, incluyendo la autorización de uso de datos personales, en su sitio web oficial</t>
  </si>
  <si>
    <t>Encuesta actualizada en pagina web</t>
  </si>
  <si>
    <t>OAP - Equipo MIPG - Comunicaciones</t>
  </si>
  <si>
    <t>1.14</t>
  </si>
  <si>
    <t>Realizar el analisis de las Redes Sociales, página web y otros canales habilitados por el Instituto para establecer la cantidad y perfilamiento de seguidores</t>
  </si>
  <si>
    <t>Informe de analisiticas de cada red social y pagina web</t>
  </si>
  <si>
    <t># de informes realizados / 4 informes programados</t>
  </si>
  <si>
    <r>
      <t>Primer seguimiento</t>
    </r>
    <r>
      <rPr>
        <sz val="10"/>
        <color rgb="FF000000"/>
        <rFont val="Times New Roman"/>
        <family val="1"/>
      </rPr>
      <t>: Se realizó una reunón en la que se concretaron  varios punto para la realización de esta actividad, también,  se realizó una encuesta .</t>
    </r>
  </si>
  <si>
    <t xml:space="preserve">Docuento (12) -  esquem de publicación </t>
  </si>
  <si>
    <t>1.15</t>
  </si>
  <si>
    <t>Realizar campañas internas para promover la actualización y difusión de los instrumentos de Ia Ley de Transparencia y del Derecho de Acceso a Ia lnformación Pública</t>
  </si>
  <si>
    <t xml:space="preserve">4 campañas realizadas </t>
  </si>
  <si>
    <t># de campañas realizadas / 4 campañas programadas</t>
  </si>
  <si>
    <t>Equipo MIPG - Gestion Documental - Sistemas - Comunicaciones</t>
  </si>
  <si>
    <t>1.16</t>
  </si>
  <si>
    <t>Solicitar reunión con la SDIS para la orientación frente a la inplementación de los lineamientos relacionados sobre la elaboración de normatividad mediante la participación de grupos de valor</t>
  </si>
  <si>
    <t>OAJ - Participacion ciudadana - Comunicaciones</t>
  </si>
  <si>
    <t>1.17</t>
  </si>
  <si>
    <r>
      <t>Realizar la publicación  de las convocatorias a los grupos de interes de la fech</t>
    </r>
    <r>
      <rPr>
        <sz val="10"/>
        <rFont val="Times New Roman"/>
        <family val="1"/>
      </rPr>
      <t>a, hora, orden del día y canal de reunión del Comité Directivo</t>
    </r>
  </si>
  <si>
    <t>Realizar 4 publicaciones de las convocatorias</t>
  </si>
  <si>
    <t># de publicaciones realizadas / 4 publicaciones programadas</t>
  </si>
  <si>
    <r>
      <t>Primer seguimiento:</t>
    </r>
    <r>
      <rPr>
        <sz val="10"/>
        <color rgb="FF000000"/>
        <rFont val="Times New Roman"/>
        <family val="1"/>
      </rPr>
      <t xml:space="preserve"> Se realizo una reunión y se concretó el mes donde se empezaban a desarrollar las actividades de que tienen que ver con el comité directivo.</t>
    </r>
  </si>
  <si>
    <t>Acta decisiones comités directivos</t>
  </si>
  <si>
    <t>1.18</t>
  </si>
  <si>
    <t>Realizar la grabación y transmisión de las reuniones o sesiones del Comité Directivo</t>
  </si>
  <si>
    <t>Realizar 4 trasmisiones de las sesiones de comité directivo</t>
  </si>
  <si>
    <t># de trasmisiones realizadas / 4 trasmiciones programadas</t>
  </si>
  <si>
    <r>
      <t>Primer seguimiento</t>
    </r>
    <r>
      <rPr>
        <sz val="10"/>
        <color rgb="FF000000"/>
        <rFont val="Times New Roman"/>
        <family val="1"/>
      </rPr>
      <t>: Se realizo una reunión y se concretó el mes donde se empezaban a desarrollar las actividades de que tienen que ver con el comité directivo.</t>
    </r>
  </si>
  <si>
    <t>1.19</t>
  </si>
  <si>
    <r>
      <t>Publicar las principales decisiones y conclusiones de la reunión</t>
    </r>
    <r>
      <rPr>
        <sz val="10"/>
        <rFont val="Times New Roman"/>
        <family val="1"/>
      </rPr>
      <t xml:space="preserve"> del Comité Directivo en pagina web y redes sociales</t>
    </r>
  </si>
  <si>
    <t>Realizar 4 piezas cominicativas</t>
  </si>
  <si>
    <t># de piezas cominicativas realizadas / 4 piezas cominicativas programadas</t>
  </si>
  <si>
    <t>1.20</t>
  </si>
  <si>
    <t>Publicar las resoluciones de actos administrativos de nombramientos ordinarios o encargos efectuados en empleos de naturaleza gerencial dentro de los 8 días hábiles en sus páginas web institucionales, en el botón de transparencia.</t>
  </si>
  <si>
    <t>Resoluciones publicadas en el link de transparencia - Númeral 3.9</t>
  </si>
  <si>
    <t># Resoluciones publicadas / # Resoluciones a publicar durante el año</t>
  </si>
  <si>
    <t>Talento Humano</t>
  </si>
  <si>
    <r>
      <rPr>
        <b/>
        <sz val="10"/>
        <color theme="1"/>
        <rFont val="Times New Roman"/>
        <family val="1"/>
      </rPr>
      <t>Primer seguimiento:</t>
    </r>
    <r>
      <rPr>
        <sz val="10"/>
        <color theme="1"/>
        <rFont val="Times New Roman"/>
        <family val="1"/>
      </rPr>
      <t xml:space="preserve"> La solicitud de publicación se envio al Area de Comunicaciones el dia 10 de marzo de 2021 cumpliendo con los tiempos establecidos.
Se registra una ejecución del 50% debido a que esta actividad es exclusiva para nombramientos ordinarios o encargos efectuados en empleos de naturaleza gerencial, mensualmente no se realizan cambios ni rotación de este tipo de empleo, es posible que durante el año no se realice otro nombramiento de naturaleza gerencial, razón por la cual se debe modificar este porcentaje a un 100%.</t>
    </r>
  </si>
  <si>
    <t>Resolución de nombramiento 158 de 24 de febrero de 2021
Acta de posesion No 001 de 2021
https://www.idipron.gov.co/carrera-administrativa-nombramientos</t>
  </si>
  <si>
    <t>1.21</t>
  </si>
  <si>
    <t>Realizar la divulgación de los monitoreos y seguimientos realizados por la entidad</t>
  </si>
  <si>
    <t>Publicación de monitoreos y seguimientos</t>
  </si>
  <si>
    <t># publicaciones realizadas / 2 Publicaciones a realizar</t>
  </si>
  <si>
    <t>1.22</t>
  </si>
  <si>
    <t>Implementación de la Apertura de agendas - Fase 1 : Publicación de agendas para consultas libre</t>
  </si>
  <si>
    <t>Agendas publicadas en pagina web</t>
  </si>
  <si>
    <t># de agendas publicadas / # de agendas a publicar</t>
  </si>
  <si>
    <t>1.23</t>
  </si>
  <si>
    <t>Implementación de la Apertura de agendas -Fase 2 : Control de agendas de los registros de ingreso</t>
  </si>
  <si>
    <t xml:space="preserve">* Publicar registro de ingreso de los visitantes y de los participantes </t>
  </si>
  <si>
    <t># publicaciones del ingreso de visitantes realizadas</t>
  </si>
  <si>
    <t>OAP - Equipo MIPG - STAF</t>
  </si>
  <si>
    <r>
      <rPr>
        <b/>
        <sz val="14"/>
        <color theme="1"/>
        <rFont val="Times New Roman"/>
        <family val="1"/>
      </rPr>
      <t xml:space="preserve">Subcomponente 2. Lineamientos de Transparencia Pasiva                                                                  </t>
    </r>
    <r>
      <rPr>
        <sz val="14"/>
        <color theme="1"/>
        <rFont val="Times New Roman"/>
        <family val="1"/>
      </rPr>
      <t xml:space="preserve">  </t>
    </r>
  </si>
  <si>
    <t>Realizar seguimiento a las peticiones ciudadanas que llegan a travez del aplicativo SDQS, con el fin de generar alertas para dar cumplimiento de los tiempos establecidos de la 1755 del 2014</t>
  </si>
  <si>
    <t>Colocar un ítem en el informe de gestión mensual del área de atención a la ciudadanía con el seguimiento a las peticiones ciudadanas</t>
  </si>
  <si>
    <t>Informes de gestión con el item en donde se encuentra el seguimiento a las respuestas /10</t>
  </si>
  <si>
    <t>Talento humano
Bases de datos de la Alcaldia Mayor de Bta. 
Internet</t>
  </si>
  <si>
    <t>Atención a la ciudadania</t>
  </si>
  <si>
    <r>
      <rPr>
        <b/>
        <sz val="10"/>
        <color theme="1"/>
        <rFont val="Times New Roman"/>
        <family val="1"/>
      </rPr>
      <t xml:space="preserve">Primer seguimiento: </t>
    </r>
    <r>
      <rPr>
        <sz val="10"/>
        <color theme="1"/>
        <rFont val="Times New Roman"/>
        <family val="1"/>
      </rPr>
      <t xml:space="preserve">Se realiza seguimiento semanal a las peticiones ciudadanas próximas a vencer.  Disminución en vencimiento de peticiones. </t>
    </r>
  </si>
  <si>
    <t>Pantallazos correos electrónicos enviados a las áreas con requerimientos ciudadanos</t>
  </si>
  <si>
    <t xml:space="preserve">Subcomponente 3. Elaboración los Instrumentos de Gestión de la Información                                      </t>
  </si>
  <si>
    <t>Revisar y actualizar  el registro de activos de información</t>
  </si>
  <si>
    <t>Registro de activos de información actualizado</t>
  </si>
  <si>
    <t>registro de activos de información actualizado / registro de activos de información revisado</t>
  </si>
  <si>
    <t>Profesional archivista
Puesto de Trabajo
Equipo de Computo</t>
  </si>
  <si>
    <t>Gestión documental</t>
  </si>
  <si>
    <r>
      <rPr>
        <b/>
        <sz val="10"/>
        <color theme="1"/>
        <rFont val="Times New Roman"/>
        <family val="1"/>
      </rPr>
      <t>Primer seguimiento:</t>
    </r>
    <r>
      <rPr>
        <sz val="10"/>
        <color theme="1"/>
        <rFont val="Times New Roman"/>
        <family val="1"/>
      </rPr>
      <t xml:space="preserve"> Teniendo en cuenta las TRD y TVD convalidadas el último semestre de la vigencia 2020, se debía revisar y actualizar el Registro de Activos de Información dando como resultado la actualización del mismo. El archivo se encuentra publicado en el Link de Transparencia y Acceso a la Información Púbica.</t>
    </r>
  </si>
  <si>
    <t xml:space="preserve">Como evidencia se adjunta el Registro de Activos de información. </t>
  </si>
  <si>
    <t>Revisar y actualizar  el índice de nformación clasificada y reservada</t>
  </si>
  <si>
    <t>Indice de información clasificada y reservada actualizado</t>
  </si>
  <si>
    <t>Indice de información clasificada y reservada actualizado / Indice de información clasificada y reservada revisado</t>
  </si>
  <si>
    <r>
      <rPr>
        <b/>
        <sz val="10"/>
        <color theme="1"/>
        <rFont val="Times New Roman"/>
        <family val="1"/>
      </rPr>
      <t>Primer seguimiento:</t>
    </r>
    <r>
      <rPr>
        <sz val="10"/>
        <color theme="1"/>
        <rFont val="Times New Roman"/>
        <family val="1"/>
      </rPr>
      <t xml:space="preserve"> Teniendo en cuenta las TRD y TVD convalidadas el último semestre del año pasado, se debía revisar y actualizar el Índice de Información Clasificada y Reservada en base al registro de activos dando como resultado la actualización del mismo. El archivo se encuentra publicado en el Link de Transparencia y Acceso a la Información Púbica.</t>
    </r>
  </si>
  <si>
    <t xml:space="preserve">Como evidencia se adjunta el Índice de Información Clasificada y Reservada. </t>
  </si>
  <si>
    <r>
      <t xml:space="preserve">Registrar, publicar y/o actualizar los activos de información de los estudios, asesorías, consultorías, investigaciones, que se realicen de manera directa  o que sean contratados, a través de su inclusión en el </t>
    </r>
    <r>
      <rPr>
        <u/>
        <sz val="10"/>
        <rFont val="Times New Roman"/>
        <family val="1"/>
      </rPr>
      <t>Registro Distrital de Publicaciones Técnicas</t>
    </r>
    <r>
      <rPr>
        <sz val="10"/>
        <rFont val="Times New Roman"/>
        <family val="1"/>
      </rPr>
      <t xml:space="preserve"> y los conjuntos de datos abiertos sobre información estratégica en el marco de la misionalidad de la entidad </t>
    </r>
  </si>
  <si>
    <t>Incorporar los productos de conocimiento publicados por el IDIPRON a partir del año 2020 en el Registro Distrital de Publicaciones Técnicas.
Incorporar los productos de conocimiento publicados por el IDIPRON antes del año 2020 en el Registro Distrital de Publicaciones Técnicas.
Actualizar la página web del IDIPRON con los productos de conocimiento elaborados a partir de 2020.</t>
  </si>
  <si>
    <t>(No. de productos de conocimiento publicados por el IDIPRON a partir del año 2020 inscritos en el Registro Distrital de Publicaciones Técnicas/No. de productos de conocimiento publicados por el IDIPRON a partir del año 2020)*100
(No. de productos de conocimiento publicados por el IDIPRON antes del año 2020 inscritos en el Registro Distrital de Publicaciones Técnicas/No. de productos de conocimiento publicados por el IDIPRON antes del año 2020)*100
(No. de productos de conocimiento elaborados en el IDIPRON a partir de 2020 publicados en la página web de la entidad/No. de productos de conocimiento elaborados en el IDIPRON a partir de 2020)*100</t>
  </si>
  <si>
    <t>Investigaciones - comunicaciones</t>
  </si>
  <si>
    <t>Subcomponente 4. Criterio Diferencial de Accesibilidad</t>
  </si>
  <si>
    <t>Elaborar videos en las lenguas de las étnias indigenas atendidas por el IDIPRON para socializar la misión y la visión de la Entidad</t>
  </si>
  <si>
    <t>2 videos (misión y visión)</t>
  </si>
  <si>
    <t># videos realizados / 2 videos programados</t>
  </si>
  <si>
    <t>Equipo MIPG- Politicas publicas - Comunicaciones</t>
  </si>
  <si>
    <t>Se elaboró el video en las lenguas de las étnias indigenas atendidas por el IDIPRON el cual fue publicado en el canal de youtube del IDIPRON</t>
  </si>
  <si>
    <t>Video publicado: https://www.youtube.com/results?search_query=idipron</t>
  </si>
  <si>
    <t>Elaborar videos en indioma ingles y francés para socializar la misión y la visiórn del IDIPRON</t>
  </si>
  <si>
    <t>Comunicaciones - Equipo MIPG - Politicas publicas</t>
  </si>
  <si>
    <t>Subcomponente 5. Monitoreo del Acceso a la Información Pública</t>
  </si>
  <si>
    <t>Realizar seguimiento a los informes de solicitudes de acceso a la información, en donde contenga: el número de solicitudes recibidas, el número de solicitudes que fueron trasladadas a otra institución, el tiempo de respuesta a cada solicitud y el número de solicitudes en las que se negó el acceso a la información</t>
  </si>
  <si>
    <t xml:space="preserve">Colocar un ítem en el informe de gestion mensual del área de atencion a la ciudadanía con el seguimiento a las solictudes de información </t>
  </si>
  <si>
    <t>Informes de gestión con el item en donde se encuentra la información sobre la solicitud de acceso a la información/10</t>
  </si>
  <si>
    <r>
      <t>Primer seguimiento:</t>
    </r>
    <r>
      <rPr>
        <sz val="10"/>
        <color rgb="FF000000"/>
        <rFont val="Times New Roman"/>
        <family val="1"/>
      </rPr>
      <t xml:space="preserve"> Se realiza seguimiento a los solicitudes de acceso a la información  y se coloca el ítem respectivo en los informes de gestión del área. </t>
    </r>
  </si>
  <si>
    <t>Informes de gestión con el ítem sobre las solicitudes acceso a la información</t>
  </si>
  <si>
    <t>Elaborar 4 informes de seguimiento y generacion de alertas frente al cumplimeinto de la ley de transparencia y aceso a la información y el cumplimiento de la publicación requerida en el link de transparencia</t>
  </si>
  <si>
    <t>4 informes</t>
  </si>
  <si>
    <t># informes realizados / 4 informes programados</t>
  </si>
  <si>
    <t> </t>
  </si>
  <si>
    <t>5.3</t>
  </si>
  <si>
    <t>Realizar una campaña para socializar los canales y la forma para interpones una PQRD en el instituto.</t>
  </si>
  <si>
    <t>1 campaña realizada</t>
  </si>
  <si>
    <r>
      <t>Primer seguimiento:</t>
    </r>
    <r>
      <rPr>
        <sz val="10"/>
        <color rgb="FF000000"/>
        <rFont val="Times New Roman"/>
        <family val="1"/>
      </rPr>
      <t xml:space="preserve"> Se realiza campaña de canales de comunicación de la entidad. </t>
    </r>
  </si>
  <si>
    <t>Campaña sobre canales de atención</t>
  </si>
  <si>
    <t>Lineamiento</t>
  </si>
  <si>
    <t>Actividad</t>
  </si>
  <si>
    <t>Componente</t>
  </si>
  <si>
    <t>Definir lineamientos en la entidad para que los ciudadanos realicen denuncias por actos de corrupción.</t>
  </si>
  <si>
    <t>Crear un procedimiento o protocolo  para dar lineamientos  para que los ciudadanos realicen denuncias por actos de corrupción.</t>
  </si>
  <si>
    <t>Atencion al ciudadano</t>
  </si>
  <si>
    <t>Componente 4 - 4.1</t>
  </si>
  <si>
    <t>Disponer de diferentes mecanismos escritos, virtuales y audiovisuales tales como carteleras, portal web, intranet, redes sociales, campañas internas, sistema de sonido interno, comunicados de prensa y pantallas electrónicas con el propósito de mejorar la gestión de la comunicación externa e interna de la entidad.</t>
  </si>
  <si>
    <t>Realizar analisis de como se podrian mejorar la gestion de la comunicacion interna y externa</t>
  </si>
  <si>
    <t>Componente 5 - 1.1</t>
  </si>
  <si>
    <t>Definir políticas, lineamientos o protocolos para la comunicación interna o externa de la información que maneja la entidad.</t>
  </si>
  <si>
    <t>Actualizar procedimientos del area de comunicaciones estableciendo roles y rsponsabilidades, asi como tambien puntos de control</t>
  </si>
  <si>
    <t>Componente 5 - 3.1</t>
  </si>
  <si>
    <t>Disponer la información que publica la entidad en otras lenguas o idiomas.</t>
  </si>
  <si>
    <t>Realizar un video explicando la mision y la vision del IDIPRON en una lengua indigena y en otros idiomas (Ingles y frances)</t>
  </si>
  <si>
    <t>Comunicaciones
MIPG</t>
  </si>
  <si>
    <t>Componente 5 - 4.1</t>
  </si>
  <si>
    <t>gestionar</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</si>
  <si>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</si>
  <si>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Preguntar a comunicaciones y atencion al ciudadano</t>
  </si>
  <si>
    <t xml:space="preserve">Comunicaciones
atencion al ciudadano
</t>
  </si>
  <si>
    <t>transparencia</t>
  </si>
  <si>
    <t>Disponer la información que publica la entidad en un formato accesible para personas en condición de discapacidad auditiva.</t>
  </si>
  <si>
    <t>Disponer la información que publica la entidad en un formato accesible para personas en condición de discapacidad visual.</t>
  </si>
  <si>
    <t>Evaluar información proveniente de quejas y denuncias de los servidores de la entidad para la identificación de riesgos de fraude y corrupción.</t>
  </si>
  <si>
    <t>Evaluar anaulmente la información proveniente de quejas y denuncias de los servidores de la entidad con el fin de comunicarlo a las areas y que sea de insumo para la formulacion de los riesgos de fraude y corrupcion</t>
  </si>
  <si>
    <t>atencion al ciudadano</t>
  </si>
  <si>
    <t>Componente 1 - 2.2</t>
  </si>
  <si>
    <t>Modificar procedimiento de atencion al usuario para incluir la anterior actividad</t>
  </si>
  <si>
    <t>Componente 4 - 4.2</t>
  </si>
  <si>
    <t>Implementar acciones de diálogo que permitan la participación de diversos representantes de los grupos de valor.</t>
  </si>
  <si>
    <t>Preguntar a participacion ciudadana</t>
  </si>
  <si>
    <t>Participacion ciudadana</t>
  </si>
  <si>
    <t>Componente 3 - 2.3</t>
  </si>
  <si>
    <t>Implementar canales de consulta y orientación para el manejo de conflictos de interés esto frente al control y sanción de los conflictos de interés. Desde el sistema de control interno efectuar su verificación.</t>
  </si>
  <si>
    <t>Preguntar a talento humano y control interno</t>
  </si>
  <si>
    <t>Talento humano
Control interno</t>
  </si>
  <si>
    <t>Componente 6 - 4.1</t>
  </si>
  <si>
    <t>Implementar canales de denuncia y seguimiento frente a situaciones disciplinarias y de conflictos de interés. Desde el sistema de control interno efectuar su verificación.</t>
  </si>
  <si>
    <t>Preguntar a Talento humano, control interno disciplinario y de gestion</t>
  </si>
  <si>
    <t>Talento humano, control interno disciplinario y de gestion</t>
  </si>
  <si>
    <t>Componente 6 - 4.2</t>
  </si>
  <si>
    <t>Implementar estrategias para la identificación y declaración de conflictos de interés que contemplen el monitoreo de casos de conflictos de interés.</t>
  </si>
  <si>
    <t>Preguntar a Talento humano</t>
  </si>
  <si>
    <t>Talento humano</t>
  </si>
  <si>
    <t>Componente 6 - 4.3</t>
  </si>
  <si>
    <t>Implementar estrategias para la identificación y declaración de conflictos de interés que contemplen la difusión de canales adecuados para la declaración de conflictos de interés.</t>
  </si>
  <si>
    <t>Implementar estrategias para la identificación y declaración de conflictos de interés que contemplen un cronograma de actividades.</t>
  </si>
  <si>
    <t>Publicar información que promueva una cultura de análisis y medición entre el talento humano y los grupos de valor de la entidad.</t>
  </si>
  <si>
    <t>Preguntar a Talento humano y planeacion</t>
  </si>
  <si>
    <t>Talento humano y planeacion</t>
  </si>
  <si>
    <t>Componente 5 - 1.10</t>
  </si>
  <si>
    <t>Publicar, en la sección "transparencia y acceso a la información pública" de la página web oficial de la entidad, información actualizada sobre la información sobre los grupos étnicos en el territorio.</t>
  </si>
  <si>
    <t>Participacion ciudadana, investigaciones y metodos</t>
  </si>
  <si>
    <t>Componente 5 - 1.11</t>
  </si>
  <si>
    <t>Componente 3 - 3.1</t>
  </si>
  <si>
    <t>Analizar la información recopilada por la entidad para identificar y caracterizar (en lo social, geográfico, económico o lo que la entidad considere de acuerdo con su misión) sus grupos de valor.</t>
  </si>
  <si>
    <t>Transparencia</t>
  </si>
  <si>
    <t>Mejorar las actividades de elaboración de normatividad mediante la participación de los grupos de valor en la gestión de la entidad.</t>
  </si>
  <si>
    <t>Participacion ciudadana, comunicaciones  y juridica</t>
  </si>
  <si>
    <t>Componente 5 - 2.3</t>
  </si>
  <si>
    <t>Cantidad y perfilamiento de seguidores en redes sociales, página web y
otros canales habilitados.</t>
  </si>
  <si>
    <t>Establecer la cantidad y perfilamiento de seguidores en redes sociales, página web y
otros canales habilitados.</t>
  </si>
  <si>
    <t xml:space="preserve">Componente 5 - 2.1 </t>
  </si>
  <si>
    <t xml:space="preserve">Aproveche los nuevos canales no presenciales para implementar
instrumentos que le permitan caracterizar información necesaria sobre
los grupos de valor a través de pequeñas encuestas y el perfilamiento de
visitantes, entre otros. </t>
  </si>
  <si>
    <t>Realizar encuestas para caracterizar la informacion que es necesaria para los grupos de interes</t>
  </si>
  <si>
    <t>Comunicaciones y Participacion ciudadana</t>
  </si>
  <si>
    <t xml:space="preserve">Componente 5 - 1.2 </t>
  </si>
  <si>
    <t xml:space="preserve"> actualizados el registro de activos de información, el índice de
información clasificada y reservada y el esquema de publicación de información</t>
  </si>
  <si>
    <t>Gestion documental</t>
  </si>
  <si>
    <t>Componente 5 - 3.2</t>
  </si>
  <si>
    <t>Revisar y actualizar  el índice de
información clasificada y reservada</t>
  </si>
  <si>
    <t>Componente 5 - 3.3</t>
  </si>
  <si>
    <t>Revisar y actualizar el esquema de publicación de información</t>
  </si>
  <si>
    <t>Componente 5 - 3.4</t>
  </si>
  <si>
    <t>Realice un monitoreo constante del uso de los canales y registre
las cifras, esta información se convertirá en insumo para ajustar las
estrategias, para el reporte de acciones a órganos de control y para su
propia rendición de cuentas, algunos de los indicadores a considerar son:
• Visitas/ reproducciones diarias asociadas a accesos a información.
• Número de asistentes virtuales.
• Número de descargas de conjuntos de datos abiertos.
• Comentarios o solicitudes atendidas.</t>
  </si>
  <si>
    <t>Componente 3 - 1.3</t>
  </si>
  <si>
    <t>Decreto 189 de 2020</t>
  </si>
  <si>
    <t>Art 1. Promoción de la transparencia</t>
  </si>
  <si>
    <t xml:space="preserve">Promover la transparencia a través de un esquema de publicación y promoción de información de la entidad o el sector, que contará con procesos participativos que permitan identificar información de interés ciudadano </t>
  </si>
  <si>
    <t>Comunicaciones - Equipo MIPG</t>
  </si>
  <si>
    <t>Componente 5 - 1.3</t>
  </si>
  <si>
    <t>Art 2. Visibilizar la información estratégica.</t>
  </si>
  <si>
    <t>Consolidación y publicación de la información por parte de las entidades distritales.
Publicación de información en formatos y medios gráficos de fácil acceso, lectura e interpretación para los ciudadanos:
a. Plan Distrital de desarrollo, metas y avances, 
b. Presupuesto ciudadano,
 c. Tablero Gerencial de GP.</t>
  </si>
  <si>
    <t>Oficina Asesora de Planeacion</t>
  </si>
  <si>
    <t>Componente 5 - 1.4</t>
  </si>
  <si>
    <t>Art 5. Publicación de toma de decisiones.</t>
  </si>
  <si>
    <t>Publicación de las decisiones relevantes que se tomen en el marco del Sistema de Coordinación del Distrito Capital</t>
  </si>
  <si>
    <t>Oficina Asesora de Planeacion averiguar</t>
  </si>
  <si>
    <t>Componente 5 - 1.5</t>
  </si>
  <si>
    <t>Art 6. Registro Distrital de Publicaciones Técnicas.</t>
  </si>
  <si>
    <t>Registrar los activos de información de los estudios, asesorías, consultorías, investigaciones, que se realicen de manera directa  o que sean contratados, a través de su inclusión en el Registro Distrital de Publicaciones Técnicas</t>
  </si>
  <si>
    <t>Área de Investigaciones</t>
  </si>
  <si>
    <t>Componente 5 - 3.5</t>
  </si>
  <si>
    <t>Art 7. Publicación de candidatos a empleos de libre nombramiento y remoción.</t>
  </si>
  <si>
    <t>Realizar la publicación de las hojas de vida de los candidatos a empleos de libre nombramiento y remoción en la página del DASC</t>
  </si>
  <si>
    <t>Desarrollo Humano</t>
  </si>
  <si>
    <t>Componente 6 - 2.1</t>
  </si>
  <si>
    <t>Art 8. Publicación nombramientos ordinarios o encargos en empleo de naturaleza gerencial.</t>
  </si>
  <si>
    <t>Publicar los proyectos de actos administrativos de nombramientos ordinarios o encargos efectuados en empleos de naturaleza gerencial dentro de los 8 días hábiles a que se profieran en la página web de la Entidad</t>
  </si>
  <si>
    <t>Componente 6 - 2.2</t>
  </si>
  <si>
    <t>Art 9. Publicación y divulgación proactiva de la declaración de bienes y rentas, del registro de conflictos de interés y la declaración del impuesto sobre la renta y complementarios.</t>
  </si>
  <si>
    <t>Hacer seguimiento a la publicación de la declaración de renta y conflictos de intereses por parte de todos los servidores y colaboradores de la entidad</t>
  </si>
  <si>
    <t>Componente 6 - 4.4</t>
  </si>
  <si>
    <t>Art 11. Control de trámites.</t>
  </si>
  <si>
    <t>Revisión de los mapas de riesgos de los trámites de la entidad.</t>
  </si>
  <si>
    <t>Oficina Asesora de Planeaciòn - MIPG</t>
  </si>
  <si>
    <t>Art 12. Mejoras en los esquemas de denuncias</t>
  </si>
  <si>
    <t>Implementación al interior de la entidad de los protocolos y procedimientos dictados por la Secretaría General de la Alcaldía Mayor orientados a mejorar los esquemas de denuncias</t>
  </si>
  <si>
    <t>Atenciòn a la Ciudadanìa</t>
  </si>
  <si>
    <t>Componente 4 - 4.4</t>
  </si>
  <si>
    <t>Art 13. Protección de identidad del denunciante</t>
  </si>
  <si>
    <t xml:space="preserve">Implementación al interior de la entidad del protocolo de protección de la identidad del denunciante emitido por la  Secretaría General de la Alcaldía Mayor </t>
  </si>
  <si>
    <t>Componente 4 - 4.5</t>
  </si>
  <si>
    <t>Art 14. Compromisos de integridad y cláusula anticorrupción.</t>
  </si>
  <si>
    <t>Implementación al interior de la entidad de los lineamientos establecidos por la Secretaría Jurídica Distrital en los contratos establecidos por la Entidad</t>
  </si>
  <si>
    <t>Oficina Asesora Jurìdica</t>
  </si>
  <si>
    <t>Componente 6 - 2.3</t>
  </si>
  <si>
    <t>Art 15. Apertura de agendas.</t>
  </si>
  <si>
    <t xml:space="preserve">Implementar los lineamientos establecidos por la Secretaría General de la Alcaldía en cuanto al Sistema Uniforme de Registro de Citas </t>
  </si>
  <si>
    <t>Componente 4 - 2.1</t>
  </si>
  <si>
    <t>Art 16. Implementación de “Ley de pagos a plazos justos” a contratistas del Distrito Capital.</t>
  </si>
  <si>
    <t xml:space="preserve">Implementación de la cláusula de pago a los contratistas en un término no mayor a treinta (30) días en el Instituto </t>
  </si>
  <si>
    <t>Oficina Asesora Juridica - Subdirecciòn Administrativa y Financiera</t>
  </si>
  <si>
    <t>Componente 6 - 2.4</t>
  </si>
  <si>
    <t>Art 17. Información complementaria de los contratistas</t>
  </si>
  <si>
    <t>Implementar reporte con la relación de contratistas y contratos de prestación de servicios con otras entidades</t>
  </si>
  <si>
    <t>Oficina Asesora Juridica</t>
  </si>
  <si>
    <t>Componente 6</t>
  </si>
  <si>
    <t>Art 18. Implementación de los lineamientos del decreto.</t>
  </si>
  <si>
    <t>Definir el equipo de seguimiento</t>
  </si>
  <si>
    <t>Definir metodología de reporte</t>
  </si>
  <si>
    <t xml:space="preserve">Realizar el seguimiento </t>
  </si>
  <si>
    <t>Componente 5 - 5.1</t>
  </si>
  <si>
    <t>Directiva 005 de 2020</t>
  </si>
  <si>
    <t>Revisión Estratégia de rendición de Cuentas del IDIPRON</t>
  </si>
  <si>
    <t>Revisar la estratégia con el fin de garantizar que incluya lo estipulado en el numeral 3.2 de la directiva 005, los lineamientos establecidos en el Protocolo de Rendición de Cuentas elaborado por la Sec General de la Alcaldía Mayor, las recomendaciones de la Veeduría Distrital y el MURC del DAFP</t>
  </si>
  <si>
    <t>Equipo de Participación Ciudadana</t>
  </si>
  <si>
    <t>Componente 3 - 1.1</t>
  </si>
  <si>
    <t>Actividades de gerenciamiento en el territorio realizadas</t>
  </si>
  <si>
    <t>Realizar 6 actividades de gerenciamiento en el territorio implementando los lineamientos establecidos por las Secretarías General y de Gobierno</t>
  </si>
  <si>
    <t>Componente 3 - 2.1</t>
  </si>
  <si>
    <t>Espacio "Conoce, propone y prioriza" creado en el link de transparencia</t>
  </si>
  <si>
    <t xml:space="preserve">Creación del espacio "Conoce, propone y prioriza"  en el link de transparencia en el link de transparencia </t>
  </si>
  <si>
    <t>Componente 5 - 1.6</t>
  </si>
  <si>
    <t>Alimentar el espacio "Conoce, propone y prioriza" de acuerdo con lo establecido en el punto 3.4 de la directiva 005 de 2020</t>
  </si>
  <si>
    <t>Equipo de Participación Ciudadana - Área de Sistemas - Gestion Documental - Equipo MIPG / Comunicaciones</t>
  </si>
  <si>
    <t>Incluir dentro del seguimiento al link de transparencia, la revisión de la publicación requerida en el punto 3.4 de la directiva 005 de 2020</t>
  </si>
  <si>
    <t>Equipo MIPG</t>
  </si>
  <si>
    <t>Componente 5 - 5.2</t>
  </si>
  <si>
    <t>Espacio para la apertura y aprovechamiento de datos de la entidad</t>
  </si>
  <si>
    <t>Componente 5 - 1.7</t>
  </si>
  <si>
    <t>Realizar campañas institucionales internas para promover Ia actualización y difusión de los
instrumentos de Ia Ley de Transparencia y del Derecho de Acceso a Ia lnformación Pública</t>
  </si>
  <si>
    <t>Equipo MIPG - Gestion Documental - Sistemas -Comunicaciones</t>
  </si>
  <si>
    <t>Componente 5 - 2.2</t>
  </si>
  <si>
    <t>Publicar y/o actualizar, de acuerdo con el cronograma que se derive de los esquemas de publicación, conjuntos de datos abiertos sobre información estratégica en el marco de Ia misionalidad de la entidad.</t>
  </si>
  <si>
    <t>Área de Sistemas - Investigaciònes - Subdireccion de Mètodos</t>
  </si>
  <si>
    <t>Componente 5 - 3.6</t>
  </si>
  <si>
    <t>Propiciar y gestionar Ia conformación de comunidades de aprovechamientos de datos abiertos a través de sus funcionarios y grupos de interés</t>
  </si>
  <si>
    <t xml:space="preserve">Área de Sistemas - Investigaciònes </t>
  </si>
  <si>
    <t>Componente 5 - 1.8</t>
  </si>
  <si>
    <t>Una vez por semestre, realizar ejercicios de aprovechamiento de datos abiertos que contribuyan a mejorar productos o servicios, fortalecer Ia rendición de cuentas, mejorar Ia participación ciudadana y fomentar Ia innovación pública por parte de Ia entidad</t>
  </si>
  <si>
    <t>Área de Sistemas - Investigaciònes - Participacion Ciudadana</t>
  </si>
  <si>
    <t>Componente 3 - 2.2</t>
  </si>
  <si>
    <t xml:space="preserve">Incluir dentro del seguimiento al link de transparencia, la revisión de la publicación requerida </t>
  </si>
  <si>
    <t>Componente 5 - 5.3</t>
  </si>
  <si>
    <t>Transmisión en tiempo real los ejercicios de toma de decisiones</t>
  </si>
  <si>
    <t>Reportar mensualmente a la Alcaldía Mayor las reuniones o sesiones que se harán públicas a la ciudadanía</t>
  </si>
  <si>
    <t>Planeación</t>
  </si>
  <si>
    <t>Componente 3 - 1.4</t>
  </si>
  <si>
    <t xml:space="preserve">Realizar la publicación  de las convocatorias a los grupos de interes de la fecha, hora, orden del día y canal de reunión </t>
  </si>
  <si>
    <t>Componente 3 - 1.5</t>
  </si>
  <si>
    <t>Definición y habilitación de mecanismo virtual de escucha a la ciudadanía antes, durante y despues de la reunión</t>
  </si>
  <si>
    <t>Área de Sistemas / Comunicaciones</t>
  </si>
  <si>
    <t>Componente 3 - 1.6</t>
  </si>
  <si>
    <t>Componente 3 - 1.7</t>
  </si>
  <si>
    <t>Publicación de las principales decisiones y conclusiones de la reunión</t>
  </si>
  <si>
    <t>Componente 3 - 1.8</t>
  </si>
  <si>
    <t>Plan de acción de participación ciudadana con las estratégias para la participación y la colaboración ciudadana</t>
  </si>
  <si>
    <t>Incluir dentro del plan de acción de participación ciudadana los aspectos requeridos en el numeral 4 de la directiva 005 de 2020</t>
  </si>
  <si>
    <t>Campañas realizadas</t>
  </si>
  <si>
    <t>Componente 5 - 1.9</t>
  </si>
  <si>
    <t>Causas ciudadanas determinadas</t>
  </si>
  <si>
    <t>Definición de las causas ciudadanas de acuerdo con la votación obtenida.</t>
  </si>
  <si>
    <t>Gestion eficiente de las redes sociales</t>
  </si>
  <si>
    <t>Comunicaciones - Atenciòn a la Ciudadanìa</t>
  </si>
  <si>
    <t>Componente 4 - 5.1</t>
  </si>
  <si>
    <t>Implementar indicadores claves de desempeño para medir el grado y calidad de las interacciones con los ciudadanos y ciudadanas</t>
  </si>
  <si>
    <t>Componente 4 - 5.2</t>
  </si>
  <si>
    <t>Herramientas de interacción implementadas</t>
  </si>
  <si>
    <t>Componente 4 - 4.3</t>
  </si>
  <si>
    <t>Actividades de posicionamiento de Gobierno Abierto realizadas</t>
  </si>
  <si>
    <t xml:space="preserve">E-PGP-FT-008
</t>
  </si>
  <si>
    <t>PAGINA</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</si>
  <si>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</si>
  <si>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</si>
  <si>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</si>
  <si>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</si>
  <si>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</si>
  <si>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</si>
  <si>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</si>
  <si>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</si>
  <si>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</si>
  <si>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</si>
  <si>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Fecha programada</t>
  </si>
  <si>
    <t>Indicar la fecha el la que se programa la ejecución de cada una de las acciones que hacen parte de los subcomponentes.</t>
  </si>
  <si>
    <t>Seguimiento</t>
  </si>
  <si>
    <t>Indique si es I, II o III seguimiento dependiendo de las fechas establecidas en la Guia para la Construcción del Plan Anticorrupción y de Atención al Ciudadano de la Secretaría de Transparencia en la versión vigente.</t>
  </si>
  <si>
    <t>Describa las acciones cumplidas para la ejecución del subcomponente</t>
  </si>
  <si>
    <t>Porcentaje de Avance</t>
  </si>
  <si>
    <t>Informe el porcentaje de avance cumplido en la fecha de corte del seguimiento y que este de acuerdo con las evidencias presentadas.</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</si>
  <si>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</si>
  <si>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</si>
  <si>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INICIATIVAS ADICIONALES</t>
  </si>
  <si>
    <r>
      <rPr>
        <b/>
        <sz val="14"/>
        <color theme="1"/>
        <rFont val="Times New Roman"/>
        <family val="1"/>
      </rPr>
      <t xml:space="preserve">INTEGRIDAD/
DIAGNÓSTICO                                         </t>
    </r>
    <r>
      <rPr>
        <sz val="14"/>
        <color theme="1"/>
        <rFont val="Times New Roman"/>
        <family val="1"/>
      </rPr>
      <t xml:space="preserve"> </t>
    </r>
  </si>
  <si>
    <t>Socializar a traves de los procesos de inducción y reinducción los resultados obtenidos en el periodo anterior sobre la implementación del Código de Integridad.</t>
  </si>
  <si>
    <t>Sesiones de inducción y reinducción</t>
  </si>
  <si>
    <t># sesiones realizadas / # sesiones programadas</t>
  </si>
  <si>
    <t>Tecnológicos
Talento humano</t>
  </si>
  <si>
    <r>
      <rPr>
        <b/>
        <sz val="12"/>
        <color theme="1"/>
        <rFont val="Times New Roman"/>
        <family val="1"/>
      </rPr>
      <t>Primer seguimiento:</t>
    </r>
    <r>
      <rPr>
        <sz val="12"/>
        <color theme="1"/>
        <rFont val="Times New Roman"/>
        <family val="1"/>
      </rPr>
      <t xml:space="preserve">  Para el mes de Abril no se realizaron procesos de inducción y reinducción, sin embargo se adelantó una mesa de trabajo para las estrategias que se llevarán a cabo en las sesiones de inducción y reinducción. </t>
    </r>
  </si>
  <si>
    <t>Listados de asistencia</t>
  </si>
  <si>
    <t>Generar espacios de retroalimentación que permitan
recolectar ideas que ayuden a mejorar la implementación del Código de Integridad.</t>
  </si>
  <si>
    <t>Actas de reunión de mesas de trabajo</t>
  </si>
  <si>
    <t># mesas de trabajo realizadas / # de mesas de trabajo programadas</t>
  </si>
  <si>
    <t>Talento humano
Ejecución presupuestal</t>
  </si>
  <si>
    <r>
      <rPr>
        <b/>
        <sz val="12"/>
        <rFont val="Times New Roman"/>
        <family val="1"/>
      </rPr>
      <t>Primer seguimiento:</t>
    </r>
    <r>
      <rPr>
        <sz val="12"/>
        <rFont val="Times New Roman"/>
        <family val="1"/>
      </rPr>
      <t xml:space="preserve">  En el mes de Marzo se realizó divulgación de correo electronico explicando que sera un canal de comunicación para todo lo relacionado con el codigo de integridad.  En el mes de Abril se realizaron reuniones que permitieron crear estrategias para la celebración del día de la integridad. </t>
    </r>
  </si>
  <si>
    <t>1 correo electronico
2 fotografías</t>
  </si>
  <si>
    <t>Actualizar, publicar y socializar el código de integridad</t>
  </si>
  <si>
    <r>
      <rPr>
        <b/>
        <sz val="12"/>
        <rFont val="Times New Roman"/>
        <family val="1"/>
      </rPr>
      <t xml:space="preserve">Primer seguimiento: </t>
    </r>
    <r>
      <rPr>
        <sz val="12"/>
        <rFont val="Times New Roman"/>
        <family val="1"/>
      </rPr>
      <t>El día 27 de marzo se realizo reunión de revisión con la Asesora de la Subdirección Técnica de Desarrollo Humano. El dìa 05 de mayo se remitio a la oficina asesora de planeación el documento para revisión y aprobación</t>
    </r>
  </si>
  <si>
    <t>1 acta, Código de integridad A-GDH-DI-001
E-MEJ-FT-002 Control de Cambios</t>
  </si>
  <si>
    <r>
      <rPr>
        <b/>
        <sz val="14"/>
        <color theme="1"/>
        <rFont val="Times New Roman"/>
        <family val="1"/>
      </rPr>
      <t xml:space="preserve">INTEGRIDAD/
IMPLEMENTACIÓN                                                                         </t>
    </r>
    <r>
      <rPr>
        <sz val="14"/>
        <color theme="1"/>
        <rFont val="Times New Roman"/>
        <family val="1"/>
      </rPr>
      <t xml:space="preserve">  </t>
    </r>
  </si>
  <si>
    <t xml:space="preserve">Realizar la publicación de las hojas de vida de los candidatos a empleos de libre nombramiento y remoción en la página del DASC </t>
  </si>
  <si>
    <t>Publicación de las hojas de vida de los candidaro en la pagina del DASC</t>
  </si>
  <si>
    <t># hojas de vida publicadas / # empleos de libre nombramiento y remoción (cambio o rotación)</t>
  </si>
  <si>
    <r>
      <rPr>
        <b/>
        <sz val="12"/>
        <color theme="1"/>
        <rFont val="Times New Roman"/>
        <family val="1"/>
      </rPr>
      <t>Primer seguimiento:</t>
    </r>
    <r>
      <rPr>
        <sz val="12"/>
        <color theme="1"/>
        <rFont val="Times New Roman"/>
        <family val="1"/>
      </rPr>
      <t xml:space="preserve"> Se registra una ejecución del 50% debido a que esta actividad es exclusiva para candidatos a empleos de libre nombramiento y remoción, mensualmente no se realizan cambios ni rotación de este tipo de empleo, es posible que durante el año no se realice otro nombramiento de libre nombramiento y remoción, razón por la cual se debe modificar este porcentaje a un 100%.</t>
    </r>
  </si>
  <si>
    <t xml:space="preserve"> Publicación hoja de vida Yesid Alonso Salamanca
https://www.serviciocivil.gov.co/portal/transparencia/publicacion-hojas-de-vida</t>
  </si>
  <si>
    <t>Implementación del compromiso de integridad y la no tolerancia con la corrupción, dentro de las obligaciones generales de los contratos de prestación de serviciós y apoyo a la gestión, y de bienes y servicios.</t>
  </si>
  <si>
    <t>Incluir en los estudios previos de la entidad tanto de los contratos de prestación de serviciós y apoyo a la gestión como los contratos de bienes y servicios la clausula del compromiso de integridad y la no tolerancia con la corrupción, dentro de las obligaciones generales del contratista</t>
  </si>
  <si>
    <t>Plantilla de estudios previos ajustadas con la obligación general del contratista/una (1) platilla ajustada</t>
  </si>
  <si>
    <t>OAJ</t>
  </si>
  <si>
    <r>
      <t xml:space="preserve">Primer seguimiento: </t>
    </r>
    <r>
      <rPr>
        <sz val="12"/>
        <color theme="1"/>
        <rFont val="Times New Roman"/>
        <family val="1"/>
      </rPr>
      <t>Se implementa clausula para los contratos de pretación de servicios, para el tema de bienes y servicios el contratista firma el pacto de integridad</t>
    </r>
  </si>
  <si>
    <t>Formatos de estudios previos CPS y formato de compromiso de integridad para bienes y servicios</t>
  </si>
  <si>
    <t xml:space="preserve">Implementación de la cláusula de pago a los contratistas en un término no mayor a treinta (30) días luego de recibido el bien o servicio que determine la cláusula contractual. </t>
  </si>
  <si>
    <t>Incluir en los estudios previos de la entidad tanto de los contratos de prestación de serviciós y apoyo a la gestión como los contratos de bienes y servicios la clausula del pago a los contratistas en un termino no mayor a treinta (30) días luego de recibido el bien el bien o servicio que determine la cláusula contractual, siempre y cuando se cuente con el recibo a satisfacción por parte del supervisor o interventor y con el cumplimiento de todos los demás requisitos que correspondan a cargo del contratista., dentro de las obligaciones generales del contratista</t>
  </si>
  <si>
    <t>Plantilla de estudios previos ajustadas con la obligación general del idipron /una (1) platilla ajustada</t>
  </si>
  <si>
    <t>Oficina Asesora Juridica - Subdirecciòn Administrativa y Financiera - Contabilidad</t>
  </si>
  <si>
    <r>
      <t xml:space="preserve">Primer seguimiento: </t>
    </r>
    <r>
      <rPr>
        <sz val="12"/>
        <color theme="1"/>
        <rFont val="Times New Roman"/>
        <family val="1"/>
      </rPr>
      <t>Se alcanza un 100% de cumplimiento de la actividad en el formato de CPS se encuentra en las obligaciones generales del IDIPRON, para el caso de bienes y servicios  se encuentra en el numeral 2,5 forma de pago</t>
    </r>
  </si>
  <si>
    <t xml:space="preserve">Formato de estudios previos CPS y bienes clausulado de bienes y servicios </t>
  </si>
  <si>
    <t>Implementar estrategias pedagógicas y comunicativas para reforzar el significado que tiene para los servidores la apropiación de los valores y principios propuestos en el Código de Integridad</t>
  </si>
  <si>
    <t>Capacitaciones y talleres realizados</t>
  </si>
  <si>
    <t># Capacitaciones y talleres realizados / # Capacitaciones y talleres programados</t>
  </si>
  <si>
    <r>
      <rPr>
        <b/>
        <sz val="12"/>
        <color theme="1"/>
        <rFont val="Times New Roman"/>
        <family val="1"/>
      </rPr>
      <t>Primer seguimiento:</t>
    </r>
    <r>
      <rPr>
        <sz val="12"/>
        <color theme="1"/>
        <rFont val="Times New Roman"/>
        <family val="1"/>
      </rPr>
      <t xml:space="preserve"> En el mes de Abril se realizó la socialización por medio de tres piezas comunicativas los valores institucionales.
Se radicó mediante memorando 2021EE1042 a los Subdirectores, Jefes de Oficina y Responsables de sedes/Unidades la actividad del "Funcionario del mes" la cual busca el reconocimiento mensual a funcionarios y/o colaboradores que destaquen en su desempeño por la implementación de los valores del Código de Integridad.
A la fecha no se ha iniciado el programa de inducción y reinducción, se tiene planeado iniciar en el mes de mayo.</t>
    </r>
  </si>
  <si>
    <t>tres (3) Correos electronicos para la apropiación de valores.
Memorando 2021EE1042 sobre funcionario del mes a partir de la implementación de los valores del Código de Integridad.</t>
  </si>
  <si>
    <t>Establecer  y socializar el  cronograma de ejecución de las actividades de implementación del Código de Integridad.</t>
  </si>
  <si>
    <t xml:space="preserve">Cronograma de actividades del Código de integridad </t>
  </si>
  <si>
    <t>1 cronograma de actividades socializado</t>
  </si>
  <si>
    <r>
      <rPr>
        <b/>
        <sz val="12"/>
        <color theme="1"/>
        <rFont val="Times New Roman"/>
        <family val="1"/>
      </rPr>
      <t>Primer seguimiento:</t>
    </r>
    <r>
      <rPr>
        <sz val="12"/>
        <color theme="1"/>
        <rFont val="Times New Roman"/>
        <family val="1"/>
      </rPr>
      <t xml:space="preserve"> En el mes de Marzo se realizó el cronograma correspondiente a las actividades del Código de Integridad y se reportó avance de las actividades ejecutadas. Pendiente socializar el cronograma con el equipo de Gestores y posteriormente a los servidores y contratistas.</t>
    </r>
  </si>
  <si>
    <t>A-GDH-FT-037 Cronograma de actividades Gestión de Desarrollo Humano</t>
  </si>
  <si>
    <t>2.6</t>
  </si>
  <si>
    <t xml:space="preserve">Habilitar el correo de desarrollo humano como canal virtual para  consultar,  discutir y retroalimentar con los servidores públicos sus recomendaciones u objeciones a la actividad que la entidad ejecutó para el desarrollo de su gestión. </t>
  </si>
  <si>
    <t>Pieza comunicacional socializando el correo electronico de Desarrollo humano</t>
  </si>
  <si>
    <t>1 pieza comunicativa</t>
  </si>
  <si>
    <t>INTEGRIDAD/
EVALUACIÓN Y SEGUIMIENTO</t>
  </si>
  <si>
    <t>Hacer seguimiento al plan de mejoramiento de Apropiación del código y los valores de Integridad  por los parte de  los servidores y contratistas del IDIPRON</t>
  </si>
  <si>
    <t>2 seguimientos al plan de mejoramiento</t>
  </si>
  <si>
    <t># seguimientos realizados / 2 seguimientos programados</t>
  </si>
  <si>
    <t>Realizar seguimiento y evaluación al cronograma de actividades del Código de integridad</t>
  </si>
  <si>
    <t>Informe anual</t>
  </si>
  <si>
    <t>1 informe</t>
  </si>
  <si>
    <r>
      <rPr>
        <b/>
        <sz val="14"/>
        <color theme="1"/>
        <rFont val="Times New Roman"/>
        <family val="1"/>
      </rPr>
      <t>CONFLICTO DE INTERESES</t>
    </r>
    <r>
      <rPr>
        <sz val="14"/>
        <color theme="1"/>
        <rFont val="Times New Roman"/>
        <family val="1"/>
      </rPr>
      <t xml:space="preserve">                                    </t>
    </r>
  </si>
  <si>
    <t>Realizar un instrumento didactico de orientación al usuario sobre temas asociados a conflicto de intereses</t>
  </si>
  <si>
    <t>Instrumento didactico publicado en el link de transparecia</t>
  </si>
  <si>
    <t>1 instrumento didactico</t>
  </si>
  <si>
    <t>Talento humano - OAJ - Control interno disciplinario - Comunicaciones</t>
  </si>
  <si>
    <r>
      <rPr>
        <b/>
        <sz val="12"/>
        <color theme="1"/>
        <rFont val="Times New Roman"/>
        <family val="1"/>
      </rPr>
      <t>Primer seguimiento:</t>
    </r>
    <r>
      <rPr>
        <sz val="12"/>
        <color theme="1"/>
        <rFont val="Times New Roman"/>
        <family val="1"/>
      </rPr>
      <t xml:space="preserve"> El 15 de marzo se remite mediante correo electrónico propuesta del Documento didactico ala Oficina Asesora Jurídica para complemento.</t>
    </r>
  </si>
  <si>
    <t>Un correo electrónico
Una presentación en power point con la propuesta.</t>
  </si>
  <si>
    <t>Socialización a servidores públicos sobre conflicto de interes</t>
  </si>
  <si>
    <t>Listas de asistencia
Piezas comunicativa  (tips)</t>
  </si>
  <si>
    <t>1 Capacitación (servidores publicos)
# piezas realizadas / 2 piezas comunicativas programdas(Contratistas)</t>
  </si>
  <si>
    <t>Talento Humano - OAJ - Comunicaciones</t>
  </si>
  <si>
    <t>Realizar mesas de trabajo con Control Interno para revisar los cargos y objetos contractuables para la declaración de rentas y conflictos de intereses.</t>
  </si>
  <si>
    <t>Acta de reunión y lista de asistencia</t>
  </si>
  <si>
    <t>Talento humano - OAJ - Control Interno</t>
  </si>
  <si>
    <r>
      <rPr>
        <b/>
        <sz val="12"/>
        <color theme="1"/>
        <rFont val="Times New Roman"/>
        <family val="1"/>
      </rPr>
      <t>Primer seguimiento:</t>
    </r>
    <r>
      <rPr>
        <sz val="12"/>
        <color theme="1"/>
        <rFont val="Times New Roman"/>
        <family val="1"/>
      </rPr>
      <t xml:space="preserve"> El 15/03/2021 se realizó la mesa de trabajo con la Oficina de Control Interno para revisar los cargos y objetos contractuales para la declaración de rentas y conflictos de intereses.</t>
    </r>
  </si>
  <si>
    <t>Acta A-GDO-FT-004
Listado de Asistencia A-GDH-FT-010</t>
  </si>
  <si>
    <t># de personas con diligenciamento de las herramientas de declaración de conflicto de intereses/ # de personas identificadas para efectuar la declaración</t>
  </si>
  <si>
    <t xml:space="preserve">Talento Humano - OAJ </t>
  </si>
  <si>
    <t>Componente # 1
Gestión del Riesgo de Corrupción -
Mapa de Riesgos de Corrupción</t>
  </si>
  <si>
    <t>Componente # 2
Racionalización de Trámites</t>
  </si>
  <si>
    <t>Componente # 3
Estrategia Rendición de Cuentas</t>
  </si>
  <si>
    <t xml:space="preserve">
Componente # 4
Mecanismos para mejorar la Atención al Ciudadano
</t>
  </si>
  <si>
    <t>Componente # 5 
Mecanismos para la Transparencia y Acceso a la Información</t>
  </si>
  <si>
    <t>Componente # 6
Iniciativas adicionales</t>
  </si>
  <si>
    <t>SEGUIMIENTO AL PLAN ANTICORRUPCIÓN Y DE ATENCIÓN AL CIUDADANO, se establece para la entidad los rangos sugeridos en la Guía  "Estrategias para la construcción del Plan Anticorrupción y de Atención al Ciudadano. Versión 2. Página 47.</t>
  </si>
  <si>
    <t xml:space="preserve">De  0 - 59% </t>
  </si>
  <si>
    <t>Rojo</t>
  </si>
  <si>
    <t>Zona Baja</t>
  </si>
  <si>
    <t>De 60 a 79%</t>
  </si>
  <si>
    <t>Amarillo</t>
  </si>
  <si>
    <t>Zona Media</t>
  </si>
  <si>
    <t xml:space="preserve">De 80 a 100% </t>
  </si>
  <si>
    <t>Verde</t>
  </si>
  <si>
    <t xml:space="preserve">Zona Alta </t>
  </si>
  <si>
    <t>TIPO DE ACTIVIDAD</t>
  </si>
  <si>
    <t>COMPONENTE</t>
  </si>
  <si>
    <t>Total</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</si>
  <si>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</si>
  <si>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</si>
  <si>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</si>
  <si>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</si>
  <si>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</si>
  <si>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</si>
  <si>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Programadas</t>
  </si>
  <si>
    <t>Cumplidas</t>
  </si>
  <si>
    <t>Incumplidas</t>
  </si>
  <si>
    <t>Pendientes</t>
  </si>
  <si>
    <t>Nivel de Cumplimiento = (Actividades cumplidas / Actividades programadas) *100</t>
  </si>
  <si>
    <t>Actividades programadas a ejecutarse durante toda la vigencia</t>
  </si>
  <si>
    <t>Programadas de enero a Diciembre</t>
  </si>
  <si>
    <t>Porcentaje</t>
  </si>
  <si>
    <t>Actividades programadas a ejecutarse entre noviembre - diciembre 2020 y enero 2021</t>
  </si>
  <si>
    <t>Programadas a ejecutarse entre noviembre - diciembre 2020 y enero 2021</t>
  </si>
  <si>
    <t>Esperado de actividades a cumplirse antes de noviembre 2020</t>
  </si>
  <si>
    <t>Programadas a cumplirse antes de noviembre 2020</t>
  </si>
  <si>
    <t xml:space="preserve"> Seguimiento al Plan Anticorrupción y de Atención al Ciudadano 2020
Oficina de Control Interno - 14 Mayo -2021</t>
  </si>
  <si>
    <t>No se evidenció avances en las actividades formuladas para este I seguimiento.</t>
  </si>
  <si>
    <t>Correo solicitud publicación del Anexo 6 Matriz de Riesgos de la Guía de Administración de Riesgos.</t>
  </si>
  <si>
    <r>
      <rPr>
        <b/>
        <sz val="12"/>
        <color theme="1"/>
        <rFont val="Times New Roman"/>
        <family val="1"/>
      </rPr>
      <t>Primer seguimiento:</t>
    </r>
    <r>
      <rPr>
        <sz val="12"/>
        <color theme="1"/>
        <rFont val="Times New Roman"/>
        <family val="1"/>
      </rPr>
      <t xml:space="preserve"> la Oficina de Control Interno realizó el primer seguimiento a los mapas de riesgos de corrupción y gestión realizando la publicación del Anexo 6  Matriz de Riesgos de  acuerdo a la Guía de Administración de riesgos, y se solicitó la publicación de la misma en el link de Transparencia</t>
    </r>
  </si>
  <si>
    <t>Para el I seguimiento no se pudo observar los soportes de las actividades que enuncian como cumplidas al 100% con fueron la actividad 3.1 y 4.1.</t>
  </si>
  <si>
    <t>Realizado el I seguimiento de pudo corroborar que la actividad  se realizó generando las 4 piezas comunicacionales</t>
  </si>
  <si>
    <t>Realizado el I seguimiento de pudo corroborar que la actividad  se realizó generando la Infografía</t>
  </si>
  <si>
    <t>No se pudo abrir el archivo que fue soportado como evidencia</t>
  </si>
  <si>
    <t>Realizado el I seguimiento de pudo corroborar las evidencias soportadas</t>
  </si>
  <si>
    <t>El 1 seguimiento realizado al componente de Rendición de cuentas por la OCI pudo validar los soportes de las actividades cumplidas al 100%. La actividad 1.4 aparece para ser cumplida al 30/04/2021 pero se evaluó en su porcentaje de cumplimiento en 0%</t>
  </si>
  <si>
    <t>Esta actividad estaba programada para dar cumpliento en este cuatrimestre y no se enviaron soportes.</t>
  </si>
  <si>
    <t>NIVEL DE CUMPLIMIENTO ACTIVIDADES PLAN ANTICORRUPCIÓN 2021 = (ACTIVIDADES CUMPLIDAS  /  ACTIVIDADES PROGRAMADAS) * 100  en el periodo correspondiente.</t>
  </si>
  <si>
    <t>Observaciones / recomendaciones</t>
  </si>
  <si>
    <t>Tecnológica</t>
  </si>
  <si>
    <t>Ajustar y aprobar la metodología la Política de riesgos de acuerdo con los lineamientos de la versión 05 de la  Guía para la administración del riesgo y el diseño de controles en entidades públicas</t>
  </si>
  <si>
    <t>Divulgar la formulación de los mapas de riesgos de corrupción y de gestión</t>
  </si>
  <si>
    <t>Realizar el monitoreo a los mapas de riesgos de corrupción y de gestión y envío a la Oficina Asesora de Planeación (1 seguimiento)</t>
  </si>
  <si>
    <r>
      <rPr>
        <b/>
        <sz val="10"/>
        <color theme="1"/>
        <rFont val="Times New Roman"/>
        <family val="1"/>
      </rPr>
      <t>Primer seguimiento:</t>
    </r>
    <r>
      <rPr>
        <sz val="10"/>
        <color theme="1"/>
        <rFont val="Times New Roman"/>
        <family val="1"/>
      </rPr>
      <t xml:space="preserve"> La Oficina Asesora de Planeación realizó el seguimiento a los mapas de riesgo de corrupción y gestión de todos los procesos de la entidad, el seguimiento fue realizado por el equipo MIPG y se creo un SharePoint en donde se encuentra el seguimiento realizado con las evidencias que dan cuenta del cumplimiento del mismo.</t>
    </r>
  </si>
  <si>
    <t>Link de SharePoint en donde se encuentra el seguimiento realizado por la Oficina de Planeación: https://idipronbgta.sharepoint.com/sites/MapadeRiesgosIDIPRON/Documentos%20compartidos/Forms/AllItems.aspx</t>
  </si>
  <si>
    <t>Realizar el monitoreo a los mapas de riesgos de corrupción y de gestión y envío a la Oficina Asesora de Planeación (2 seguimiento)</t>
  </si>
  <si>
    <t>Realizar el monitoreo a los mapas de riesgos de corrupción y de gestión y envío a la Oficina Asesora de Planeación (3 seguimiento)</t>
  </si>
  <si>
    <t>Seguimiento a los Mapas de riesgo de corrupción y de gestión (1 seguimiento)</t>
  </si>
  <si>
    <t>Establecer las relaciones interinstitucionales con otras entidades que permita a la entidad atender a los diferentes grupos étnicos, culturales y con discapacidad.</t>
  </si>
  <si>
    <t>Capacitar a los funcionarios y/o contratistas sobre las instancias con las que cuentan los ciudadanos para recurrir en caso de no recibir respuesta ante una petición y en temas que fortalezcan las competencias de los servidores para la atención al ciudadano.</t>
  </si>
  <si>
    <t>2 capacitaciones realizadas sobre instancias con las que cuentan los ciudadanos para recurrir en caso de no recibir respuesta ante una petición y en temas que fortalezcan las competencias de los servidores para la atención al ciudadano.</t>
  </si>
  <si>
    <t xml:space="preserve"> capacitaciones realizadas sobre instancias con las que cuentan los ciudadanos para recurrir en caso de no recibir respuesta ante una petición y en temas que fortalezcan las competencias de los servidores para la atención al ciudadano/2</t>
  </si>
  <si>
    <t>Realizar 4 piezas comunicacionales donde se de a conocer la responsabilidad de los servidores frente a los derechos de la ciudadanía.</t>
  </si>
  <si>
    <t>1 infografía sobre lineamientos para realizar denuncias por actos de corrupción</t>
  </si>
  <si>
    <t xml:space="preserve">Infografía sobre lineamientos para realizar denuncias por actos de corrupción/1 </t>
  </si>
  <si>
    <r>
      <rPr>
        <b/>
        <sz val="10"/>
        <color theme="1"/>
        <rFont val="Times New Roman"/>
        <family val="1"/>
      </rPr>
      <t>Primer seguimiento</t>
    </r>
    <r>
      <rPr>
        <sz val="10"/>
        <color theme="1"/>
        <rFont val="Times New Roman"/>
        <family val="1"/>
      </rPr>
      <t xml:space="preserve">: Se crea la infografía sobre las denuncias por actos de corrupción. La infografía fue enviada a través del correo de atencionciudadano a los correos institucionales de la entidad para información. </t>
    </r>
  </si>
  <si>
    <r>
      <rPr>
        <b/>
        <sz val="10"/>
        <color theme="1"/>
        <rFont val="Times New Roman"/>
        <family val="1"/>
      </rPr>
      <t>Primer seguimiento:</t>
    </r>
    <r>
      <rPr>
        <sz val="10"/>
        <color theme="1"/>
        <rFont val="Times New Roman"/>
        <family val="1"/>
      </rPr>
      <t xml:space="preserve"> Infografía</t>
    </r>
  </si>
  <si>
    <t xml:space="preserve">Propiciar un dialogo de doble vía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</si>
  <si>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</si>
  <si>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</si>
  <si>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Informe trimestral de gestión del área de atención a la ciudadanía.</t>
  </si>
  <si>
    <r>
      <rPr>
        <b/>
        <sz val="10"/>
        <color theme="1"/>
        <rFont val="Times New Roman"/>
        <family val="1"/>
      </rPr>
      <t xml:space="preserve">Primer seguimiento: </t>
    </r>
    <r>
      <rPr>
        <sz val="10"/>
        <color theme="1"/>
        <rFont val="Times New Roman"/>
        <family val="1"/>
      </rPr>
      <t xml:space="preserve">Se encuentra en construcción el documento con la metodología para la formulación y seguimiento del PAAC </t>
    </r>
  </si>
  <si>
    <t xml:space="preserve">Borrador del documento metodología para la formulación y seguimiento del PAAC </t>
  </si>
  <si>
    <r>
      <t xml:space="preserve">Para el I seguimiento se tenían programadas para realizarse en este primer cuatrimestre 16 de las cuales no se cumplieron 4 equivalente al 25%, por otra parte tomando como acciones cumplidas al 100% del total programadas durante toda la vigencia se cumplieron 19 actividades, dando un nivel de cumplimiento del PAAC de un 20%.
</t>
    </r>
    <r>
      <rPr>
        <b/>
        <sz val="11"/>
        <color theme="1"/>
        <rFont val="Calibri"/>
        <family val="2"/>
        <scheme val="minor"/>
      </rPr>
      <t xml:space="preserve">OBSERVACIONES: 
</t>
    </r>
    <r>
      <rPr>
        <sz val="11"/>
        <color theme="1"/>
        <rFont val="Calibri"/>
        <family val="2"/>
        <scheme val="minor"/>
      </rPr>
      <t xml:space="preserve">- Para la actividad del componente 2 - Racionalización de OPAS, No se evidenció avances en las actividades propuestas.
</t>
    </r>
  </si>
</sst>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1"/>
      <color rgb="FFFF0000"/>
      <name val="Calibri"/>
      <family val="2"/>
      <scheme val="minor"/>
    </font>
    <font>
      <sz val="11"/>
      <color rgb="FF000000"/>
      <name val="Calibri"/>
      <family val="2"/>
      <scheme val="minor"/>
    </font>
    <font>
      <sz val="11"/>
      <color theme="1"/>
      <name val="Calibri"/>
      <family val="2"/>
    </font>
    <font>
      <sz val="10"/>
      <name val="Times New Roman"/>
      <family val="1"/>
    </font>
    <font>
      <sz val="9"/>
      <color theme="1"/>
      <name val="Times New Roman"/>
      <family val="1"/>
    </font>
    <font>
      <sz val="9"/>
      <color indexed="81"/>
      <name val="Tahoma"/>
      <family val="2"/>
    </font>
    <font>
      <b/>
      <sz val="9"/>
      <color indexed="81"/>
      <name val="Tahoma"/>
      <family val="2"/>
    </font>
    <font>
      <u/>
      <sz val="10"/>
      <name val="Times New Roman"/>
      <family val="1"/>
    </font>
    <font>
      <sz val="10"/>
      <name val="Arial"/>
      <family val="2"/>
    </font>
    <font>
      <sz val="10"/>
      <color indexed="8"/>
      <name val="SansSerif"/>
    </font>
    <font>
      <b/>
      <sz val="10"/>
      <color indexed="8"/>
      <name val="SansSerif"/>
    </font>
    <font>
      <b/>
      <sz val="12"/>
      <color indexed="59"/>
      <name val="SansSerif"/>
    </font>
    <font>
      <b/>
      <sz val="12"/>
      <color indexed="8"/>
      <name val="SansSerif"/>
    </font>
    <font>
      <b/>
      <sz val="10"/>
      <name val="Times New Roman"/>
      <family val="1"/>
    </font>
    <font>
      <sz val="12"/>
      <name val="Times New Roman"/>
      <family val="1"/>
    </font>
    <font>
      <sz val="11"/>
      <name val="Times New Roman"/>
      <family val="1"/>
    </font>
    <font>
      <sz val="11"/>
      <color theme="1"/>
      <name val="Calibri"/>
      <family val="2"/>
      <scheme val="minor"/>
    </font>
    <font>
      <b/>
      <sz val="12"/>
      <name val="Times New Roman"/>
      <family val="1"/>
    </font>
    <font>
      <b/>
      <sz val="9"/>
      <color indexed="72"/>
      <name val="SansSerif"/>
    </font>
    <font>
      <sz val="9"/>
      <color indexed="72"/>
      <name val="SansSerif"/>
    </font>
    <font>
      <sz val="10"/>
      <color rgb="FF000000"/>
      <name val="Times New Roman"/>
      <family val="1"/>
    </font>
    <font>
      <sz val="12"/>
      <color rgb="FF000000"/>
      <name val="Times New Roman"/>
      <family val="1"/>
    </font>
    <font>
      <b/>
      <sz val="12"/>
      <color rgb="FF000000"/>
      <name val="Times New Roman"/>
      <family val="1"/>
    </font>
    <font>
      <b/>
      <sz val="16"/>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0"/>
      <name val="Calibri"/>
      <family val="2"/>
      <scheme val="minor"/>
    </font>
    <font>
      <b/>
      <sz val="11"/>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rgb="FFFFFFFF"/>
        <bgColor rgb="FF000000"/>
      </patternFill>
    </fill>
    <fill>
      <patternFill patternType="solid">
        <fgColor rgb="FFFFC000"/>
        <bgColor indexed="64"/>
      </patternFill>
    </fill>
    <fill>
      <patternFill patternType="solid">
        <fgColor theme="2"/>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E7E6E6"/>
        <bgColor rgb="FF000000"/>
      </patternFill>
    </fill>
  </fills>
  <borders count="9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medium">
        <color rgb="FF000000"/>
      </bottom>
      <diagonal/>
    </border>
    <border>
      <left/>
      <right style="medium">
        <color rgb="FF000000"/>
      </right>
      <top/>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hair">
        <color indexed="64"/>
      </left>
      <right style="hair">
        <color indexed="64"/>
      </right>
      <top style="hair">
        <color indexed="64"/>
      </top>
      <bottom style="hair">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rgb="FF000000"/>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indexed="64"/>
      </top>
      <bottom style="thin">
        <color indexed="64"/>
      </bottom>
      <diagonal/>
    </border>
    <border>
      <left style="thin">
        <color indexed="64"/>
      </left>
      <right style="thin">
        <color indexed="64"/>
      </right>
      <top/>
      <bottom style="medium">
        <color indexed="64"/>
      </bottom>
      <diagonal/>
    </border>
    <border>
      <left style="medium">
        <color rgb="FF000000"/>
      </left>
      <right/>
      <top style="medium">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xf numFmtId="0" fontId="14" fillId="0" borderId="0"/>
    <xf numFmtId="0" fontId="14" fillId="0" borderId="0" applyNumberFormat="0" applyFont="0" applyFill="0" applyBorder="0" applyAlignment="0" applyProtection="0"/>
    <xf numFmtId="0" fontId="24" fillId="0" borderId="0"/>
    <xf numFmtId="9" fontId="32" fillId="0" borderId="0" applyFont="0" applyFill="0" applyBorder="0" applyAlignment="0" applyProtection="0"/>
    <xf numFmtId="0" fontId="40" fillId="0" borderId="0" applyNumberFormat="0" applyFill="0" applyBorder="0" applyAlignment="0" applyProtection="0"/>
  </cellStyleXfs>
  <cellXfs count="436">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30" xfId="0" applyFont="1" applyFill="1" applyBorder="1" applyAlignment="1">
      <alignment vertical="center" wrapText="1"/>
    </xf>
    <xf numFmtId="0" fontId="1" fillId="0" borderId="31" xfId="0" applyFont="1" applyBorder="1"/>
    <xf numFmtId="0" fontId="1" fillId="0" borderId="33" xfId="0" applyFont="1" applyBorder="1"/>
    <xf numFmtId="0" fontId="1" fillId="0" borderId="35" xfId="0" applyFont="1" applyBorder="1"/>
    <xf numFmtId="0" fontId="2" fillId="0" borderId="13" xfId="0" applyFont="1" applyBorder="1" applyAlignment="1">
      <alignment vertical="center"/>
    </xf>
    <xf numFmtId="0" fontId="3" fillId="2" borderId="6"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8"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0" xfId="0"/>
    <xf numFmtId="0" fontId="0" fillId="0" borderId="8" xfId="0" applyBorder="1" applyAlignment="1">
      <alignment horizontal="left"/>
    </xf>
    <xf numFmtId="0" fontId="0" fillId="0" borderId="15" xfId="0" applyBorder="1" applyAlignment="1">
      <alignment horizontal="left"/>
    </xf>
    <xf numFmtId="0" fontId="3" fillId="2" borderId="49"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16" fillId="0" borderId="8" xfId="0" applyFont="1" applyFill="1" applyBorder="1"/>
    <xf numFmtId="0" fontId="18" fillId="0" borderId="8"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0" fillId="0" borderId="8" xfId="0" applyFill="1" applyBorder="1"/>
    <xf numFmtId="0" fontId="0" fillId="0" borderId="8" xfId="0" applyFill="1" applyBorder="1" applyAlignment="1">
      <alignment wrapText="1"/>
    </xf>
    <xf numFmtId="0" fontId="0" fillId="0" borderId="8" xfId="0" applyFill="1" applyBorder="1" applyAlignment="1">
      <alignment vertical="center" wrapText="1"/>
    </xf>
    <xf numFmtId="0" fontId="3" fillId="2" borderId="50" xfId="0" applyFont="1" applyFill="1" applyBorder="1" applyAlignment="1">
      <alignment horizontal="left" vertical="center" wrapText="1"/>
    </xf>
    <xf numFmtId="0" fontId="0" fillId="0" borderId="0" xfId="0" applyAlignment="1">
      <alignment vertical="center"/>
    </xf>
    <xf numFmtId="0" fontId="3"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0" fillId="0" borderId="0" xfId="0" applyFill="1" applyAlignment="1">
      <alignment horizontal="center" vertical="center" wrapText="1"/>
    </xf>
    <xf numFmtId="0" fontId="0" fillId="4" borderId="0" xfId="0" applyFill="1" applyAlignment="1">
      <alignment wrapText="1"/>
    </xf>
    <xf numFmtId="0" fontId="0" fillId="4" borderId="0" xfId="0" applyFill="1" applyAlignment="1">
      <alignment vertical="center" wrapText="1"/>
    </xf>
    <xf numFmtId="0" fontId="3" fillId="0" borderId="0" xfId="0" applyFont="1"/>
    <xf numFmtId="0" fontId="3" fillId="0" borderId="5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0" fontId="0" fillId="0" borderId="8" xfId="0" applyFill="1" applyBorder="1" applyAlignment="1">
      <alignment vertical="center"/>
    </xf>
    <xf numFmtId="0" fontId="5" fillId="0" borderId="0" xfId="0" applyFont="1"/>
    <xf numFmtId="0" fontId="20" fillId="0" borderId="0" xfId="0" applyFont="1" applyAlignment="1">
      <alignment horizontal="center" vertical="center"/>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3" fillId="2" borderId="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13"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3" fillId="0" borderId="0" xfId="0" applyFont="1" applyAlignment="1">
      <alignment vertical="center" wrapText="1"/>
    </xf>
    <xf numFmtId="0" fontId="3" fillId="2" borderId="57" xfId="0" applyFont="1" applyFill="1" applyBorder="1" applyAlignment="1">
      <alignment horizontal="left" vertical="center" wrapText="1"/>
    </xf>
    <xf numFmtId="0" fontId="3" fillId="2" borderId="6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7" xfId="0" applyFont="1" applyFill="1" applyBorder="1" applyAlignment="1">
      <alignment horizontal="left" vertical="center" wrapText="1"/>
    </xf>
    <xf numFmtId="0" fontId="1" fillId="2" borderId="0" xfId="0" applyFont="1" applyFill="1"/>
    <xf numFmtId="14" fontId="3" fillId="0" borderId="13" xfId="0" applyNumberFormat="1" applyFont="1" applyFill="1" applyBorder="1" applyAlignment="1">
      <alignment horizontal="center" vertical="center" wrapText="1"/>
    </xf>
    <xf numFmtId="0" fontId="19" fillId="2" borderId="13" xfId="0" applyFont="1" applyFill="1" applyBorder="1" applyAlignment="1">
      <alignment horizontal="left" vertical="center" wrapText="1"/>
    </xf>
    <xf numFmtId="0" fontId="19" fillId="2" borderId="3"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1" fillId="0" borderId="0" xfId="0" applyFont="1" applyAlignment="1">
      <alignment vertical="center" wrapText="1"/>
    </xf>
    <xf numFmtId="14" fontId="3" fillId="2" borderId="66" xfId="0" applyNumberFormat="1" applyFont="1" applyFill="1" applyBorder="1" applyAlignment="1">
      <alignment horizontal="center" vertical="center" wrapText="1"/>
    </xf>
    <xf numFmtId="0" fontId="1" fillId="0" borderId="0" xfId="0" applyFont="1" applyAlignment="1">
      <alignment horizontal="center" vertical="center" wrapText="1"/>
    </xf>
    <xf numFmtId="0" fontId="5" fillId="2"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4" fillId="0" borderId="0" xfId="3"/>
    <xf numFmtId="0" fontId="25" fillId="5" borderId="0" xfId="3" applyFont="1" applyFill="1" applyBorder="1" applyAlignment="1" applyProtection="1">
      <alignment horizontal="left" vertical="top" wrapText="1"/>
    </xf>
    <xf numFmtId="14" fontId="3" fillId="0" borderId="7" xfId="0" applyNumberFormat="1" applyFont="1" applyFill="1" applyBorder="1" applyAlignment="1">
      <alignment horizontal="center" vertical="center" wrapText="1"/>
    </xf>
    <xf numFmtId="14" fontId="3" fillId="0" borderId="7" xfId="0" applyNumberFormat="1" applyFont="1" applyFill="1" applyBorder="1" applyAlignment="1">
      <alignment horizontal="center" vertical="center"/>
    </xf>
    <xf numFmtId="0" fontId="30" fillId="2" borderId="30" xfId="0" applyFont="1" applyFill="1" applyBorder="1" applyAlignment="1">
      <alignment vertical="center" wrapText="1"/>
    </xf>
    <xf numFmtId="0" fontId="30" fillId="2" borderId="17" xfId="0" applyFont="1" applyFill="1" applyBorder="1" applyAlignment="1">
      <alignment vertical="center" wrapText="1"/>
    </xf>
    <xf numFmtId="0" fontId="30" fillId="2" borderId="14" xfId="0" applyFont="1" applyFill="1" applyBorder="1" applyAlignment="1">
      <alignment vertical="center" wrapText="1"/>
    </xf>
    <xf numFmtId="0" fontId="31" fillId="0" borderId="0" xfId="0" applyFont="1"/>
    <xf numFmtId="0" fontId="3" fillId="0" borderId="1" xfId="0" applyFont="1" applyFill="1" applyBorder="1" applyAlignment="1">
      <alignment horizontal="left" vertical="center" wrapText="1"/>
    </xf>
    <xf numFmtId="14" fontId="3" fillId="0" borderId="5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wrapText="1"/>
    </xf>
    <xf numFmtId="14" fontId="19" fillId="0" borderId="7" xfId="0" applyNumberFormat="1" applyFont="1" applyFill="1" applyBorder="1" applyAlignment="1">
      <alignment horizontal="center" vertical="center"/>
    </xf>
    <xf numFmtId="0" fontId="3" fillId="0" borderId="60" xfId="0" applyFont="1" applyFill="1" applyBorder="1" applyAlignment="1">
      <alignment horizontal="center" vertical="center" wrapText="1"/>
    </xf>
    <xf numFmtId="14" fontId="3" fillId="0" borderId="13" xfId="0" applyNumberFormat="1" applyFont="1" applyFill="1" applyBorder="1" applyAlignment="1">
      <alignment horizontal="center" vertical="center"/>
    </xf>
    <xf numFmtId="0" fontId="19" fillId="0" borderId="7" xfId="0" applyFont="1" applyFill="1" applyBorder="1" applyAlignment="1">
      <alignment horizontal="left" vertical="center" wrapText="1"/>
    </xf>
    <xf numFmtId="0" fontId="7" fillId="0" borderId="17" xfId="0" applyFont="1" applyFill="1" applyBorder="1" applyAlignment="1">
      <alignment vertical="center" wrapText="1"/>
    </xf>
    <xf numFmtId="0" fontId="7" fillId="0" borderId="14" xfId="0" applyFont="1" applyFill="1" applyBorder="1" applyAlignment="1">
      <alignment vertical="center" wrapText="1"/>
    </xf>
    <xf numFmtId="0" fontId="1" fillId="0" borderId="0" xfId="0" applyFont="1" applyFill="1"/>
    <xf numFmtId="0" fontId="19" fillId="0" borderId="1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14" fontId="3" fillId="0" borderId="41" xfId="0" applyNumberFormat="1" applyFont="1" applyFill="1" applyBorder="1" applyAlignment="1">
      <alignment horizontal="center" vertical="center" wrapText="1"/>
    </xf>
    <xf numFmtId="14" fontId="3" fillId="0" borderId="9" xfId="0" applyNumberFormat="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1" xfId="0" applyFont="1" applyFill="1" applyBorder="1" applyAlignment="1">
      <alignment vertical="center" wrapText="1"/>
    </xf>
    <xf numFmtId="0" fontId="3" fillId="0" borderId="7"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9" xfId="0" applyFont="1" applyFill="1" applyBorder="1" applyAlignment="1">
      <alignment horizontal="center" vertical="center" wrapText="1"/>
    </xf>
    <xf numFmtId="0" fontId="19" fillId="0" borderId="6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7" fillId="2" borderId="13" xfId="0" applyFont="1" applyFill="1" applyBorder="1" applyAlignment="1">
      <alignment vertical="center" wrapText="1"/>
    </xf>
    <xf numFmtId="0" fontId="5" fillId="0" borderId="9"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14" fontId="19" fillId="0" borderId="13" xfId="0" applyNumberFormat="1" applyFont="1" applyFill="1" applyBorder="1" applyAlignment="1">
      <alignment horizontal="center" vertical="center" wrapText="1"/>
    </xf>
    <xf numFmtId="0" fontId="19" fillId="0" borderId="13" xfId="0" applyFont="1" applyFill="1" applyBorder="1" applyAlignment="1">
      <alignment horizontal="left" vertical="center" wrapText="1"/>
    </xf>
    <xf numFmtId="14" fontId="3" fillId="0" borderId="0" xfId="0" applyNumberFormat="1" applyFont="1" applyFill="1" applyBorder="1" applyAlignment="1">
      <alignment horizontal="center" vertical="center" wrapText="1"/>
    </xf>
    <xf numFmtId="14" fontId="3" fillId="0" borderId="57" xfId="0" applyNumberFormat="1" applyFont="1" applyFill="1" applyBorder="1" applyAlignment="1">
      <alignment horizontal="center" vertical="center"/>
    </xf>
    <xf numFmtId="14" fontId="3" fillId="0" borderId="60" xfId="0" applyNumberFormat="1"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vertical="center" wrapText="1"/>
    </xf>
    <xf numFmtId="14" fontId="3" fillId="0" borderId="62"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62" xfId="0" applyFont="1" applyFill="1" applyBorder="1" applyAlignment="1">
      <alignment horizontal="center" vertical="center" wrapText="1"/>
    </xf>
    <xf numFmtId="14" fontId="3" fillId="0" borderId="41" xfId="0" applyNumberFormat="1" applyFont="1" applyFill="1" applyBorder="1" applyAlignment="1">
      <alignment horizontal="center" vertical="center"/>
    </xf>
    <xf numFmtId="0" fontId="3" fillId="0" borderId="49" xfId="0" applyFont="1" applyFill="1" applyBorder="1" applyAlignment="1">
      <alignment horizontal="left" vertical="center" wrapText="1"/>
    </xf>
    <xf numFmtId="0" fontId="3" fillId="0" borderId="58"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9" fillId="0" borderId="6" xfId="0" applyFont="1" applyFill="1" applyBorder="1" applyAlignment="1">
      <alignment horizontal="center" vertical="center" wrapText="1"/>
    </xf>
    <xf numFmtId="14" fontId="19" fillId="0" borderId="41" xfId="0" applyNumberFormat="1" applyFont="1" applyFill="1" applyBorder="1" applyAlignment="1">
      <alignment horizontal="center" vertical="center" wrapText="1"/>
    </xf>
    <xf numFmtId="14" fontId="19" fillId="0" borderId="9"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30" fillId="0" borderId="30" xfId="0" applyFont="1" applyFill="1" applyBorder="1" applyAlignment="1">
      <alignment vertical="center" wrapText="1"/>
    </xf>
    <xf numFmtId="0" fontId="30" fillId="0" borderId="17" xfId="0" applyFont="1" applyFill="1" applyBorder="1" applyAlignment="1">
      <alignment vertical="center" wrapText="1"/>
    </xf>
    <xf numFmtId="0" fontId="30" fillId="0" borderId="14" xfId="0" applyFont="1" applyFill="1" applyBorder="1" applyAlignment="1">
      <alignment vertical="center" wrapText="1"/>
    </xf>
    <xf numFmtId="0" fontId="31" fillId="0" borderId="0" xfId="0" applyFont="1" applyFill="1"/>
    <xf numFmtId="0" fontId="3" fillId="0" borderId="0" xfId="0" applyFont="1" applyFill="1" applyAlignment="1">
      <alignment horizontal="left" vertical="center" wrapText="1"/>
    </xf>
    <xf numFmtId="0" fontId="3" fillId="0" borderId="5"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9" fontId="7" fillId="2" borderId="8" xfId="0" applyNumberFormat="1" applyFont="1" applyFill="1" applyBorder="1" applyAlignment="1">
      <alignment horizontal="center" vertical="center" wrapText="1"/>
    </xf>
    <xf numFmtId="0" fontId="1" fillId="0" borderId="0" xfId="0" applyFont="1" applyAlignment="1">
      <alignment horizontal="center" vertical="center"/>
    </xf>
    <xf numFmtId="0" fontId="10" fillId="2" borderId="16" xfId="0" applyFont="1" applyFill="1" applyBorder="1" applyAlignment="1">
      <alignment vertical="center" wrapText="1"/>
    </xf>
    <xf numFmtId="0" fontId="7" fillId="2" borderId="43" xfId="0" applyFont="1" applyFill="1" applyBorder="1" applyAlignment="1">
      <alignment vertical="center" wrapText="1"/>
    </xf>
    <xf numFmtId="0" fontId="7" fillId="2" borderId="44" xfId="0" applyFont="1" applyFill="1" applyBorder="1" applyAlignment="1">
      <alignment vertical="center" wrapText="1"/>
    </xf>
    <xf numFmtId="0" fontId="7" fillId="2" borderId="45"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9" fontId="7" fillId="2" borderId="12" xfId="0" applyNumberFormat="1" applyFont="1" applyFill="1" applyBorder="1" applyAlignment="1">
      <alignment horizontal="center" vertical="center" wrapText="1"/>
    </xf>
    <xf numFmtId="9" fontId="30" fillId="0" borderId="12" xfId="0" applyNumberFormat="1" applyFont="1" applyFill="1" applyBorder="1" applyAlignment="1">
      <alignment horizontal="center" vertical="center" wrapText="1"/>
    </xf>
    <xf numFmtId="9" fontId="30" fillId="2" borderId="12" xfId="0" applyNumberFormat="1" applyFont="1" applyFill="1" applyBorder="1" applyAlignment="1">
      <alignment horizontal="center" vertical="center" wrapText="1"/>
    </xf>
    <xf numFmtId="9" fontId="7" fillId="2" borderId="8" xfId="4" applyFont="1" applyFill="1" applyBorder="1" applyAlignment="1">
      <alignment horizontal="center" vertical="center" wrapText="1"/>
    </xf>
    <xf numFmtId="0" fontId="3" fillId="2" borderId="30" xfId="0" applyFont="1" applyFill="1" applyBorder="1" applyAlignment="1">
      <alignment vertical="center" wrapText="1"/>
    </xf>
    <xf numFmtId="0" fontId="5" fillId="2" borderId="16" xfId="0" applyFont="1" applyFill="1" applyBorder="1" applyAlignment="1">
      <alignment vertical="center" wrapText="1"/>
    </xf>
    <xf numFmtId="0" fontId="34" fillId="6" borderId="52" xfId="0" applyNumberFormat="1" applyFont="1" applyFill="1" applyBorder="1" applyAlignment="1" applyProtection="1">
      <alignment horizontal="center" vertical="center" wrapText="1"/>
    </xf>
    <xf numFmtId="0" fontId="35" fillId="5" borderId="71" xfId="0" applyNumberFormat="1" applyFont="1" applyFill="1" applyBorder="1" applyAlignment="1" applyProtection="1">
      <alignment horizontal="left" vertical="center" wrapText="1"/>
    </xf>
    <xf numFmtId="0" fontId="35" fillId="5" borderId="72" xfId="0" applyNumberFormat="1" applyFont="1" applyFill="1" applyBorder="1" applyAlignment="1" applyProtection="1">
      <alignment horizontal="left" vertical="center" wrapText="1"/>
    </xf>
    <xf numFmtId="0" fontId="34" fillId="6" borderId="69" xfId="0" applyNumberFormat="1" applyFont="1" applyFill="1" applyBorder="1" applyAlignment="1" applyProtection="1">
      <alignment horizontal="center" vertical="center" wrapText="1"/>
    </xf>
    <xf numFmtId="0" fontId="35" fillId="5" borderId="73" xfId="0" applyNumberFormat="1" applyFont="1" applyFill="1" applyBorder="1" applyAlignment="1" applyProtection="1">
      <alignment horizontal="center" vertical="center" wrapText="1"/>
    </xf>
    <xf numFmtId="0" fontId="34" fillId="0" borderId="70" xfId="0" applyNumberFormat="1" applyFont="1" applyFill="1" applyBorder="1" applyAlignment="1" applyProtection="1">
      <alignment horizontal="center" vertical="center" wrapText="1"/>
    </xf>
    <xf numFmtId="0" fontId="6" fillId="0" borderId="21" xfId="0" applyFont="1" applyBorder="1" applyAlignment="1">
      <alignment horizontal="center" vertical="center" wrapText="1"/>
    </xf>
    <xf numFmtId="0" fontId="8" fillId="0" borderId="21" xfId="0" applyFont="1" applyBorder="1" applyAlignment="1">
      <alignment horizontal="center" vertical="center" wrapText="1"/>
    </xf>
    <xf numFmtId="9" fontId="3" fillId="2" borderId="12" xfId="4" applyFont="1" applyFill="1" applyBorder="1" applyAlignment="1">
      <alignment horizontal="center" vertical="center" wrapText="1"/>
    </xf>
    <xf numFmtId="9" fontId="3" fillId="2" borderId="8" xfId="4" applyFont="1" applyFill="1" applyBorder="1" applyAlignment="1">
      <alignment horizontal="center"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5" xfId="0" applyFont="1" applyFill="1" applyBorder="1" applyAlignment="1">
      <alignment vertical="center" wrapText="1"/>
    </xf>
    <xf numFmtId="9" fontId="3" fillId="2" borderId="12" xfId="0" applyNumberFormat="1" applyFont="1" applyFill="1" applyBorder="1" applyAlignment="1">
      <alignment horizontal="center" vertical="center" wrapText="1"/>
    </xf>
    <xf numFmtId="9" fontId="3" fillId="2" borderId="17" xfId="0" applyNumberFormat="1"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9" fontId="7" fillId="0" borderId="12" xfId="0" applyNumberFormat="1" applyFont="1" applyFill="1" applyBorder="1" applyAlignment="1">
      <alignment horizontal="center" vertical="center" wrapText="1"/>
    </xf>
    <xf numFmtId="9" fontId="36" fillId="7" borderId="10" xfId="0" applyNumberFormat="1" applyFont="1" applyFill="1" applyBorder="1" applyAlignment="1">
      <alignment horizontal="center" vertical="center" wrapText="1"/>
    </xf>
    <xf numFmtId="0" fontId="36" fillId="7" borderId="48" xfId="0" applyFont="1" applyFill="1" applyBorder="1" applyAlignment="1">
      <alignment horizontal="center" vertical="center" wrapText="1"/>
    </xf>
    <xf numFmtId="0" fontId="36" fillId="7" borderId="75" xfId="0" applyFont="1" applyFill="1" applyBorder="1" applyAlignment="1">
      <alignment horizontal="center" vertical="center" wrapText="1"/>
    </xf>
    <xf numFmtId="0" fontId="36" fillId="7" borderId="34" xfId="0" applyFont="1" applyFill="1" applyBorder="1" applyAlignment="1">
      <alignment horizontal="center" vertical="center" wrapText="1"/>
    </xf>
    <xf numFmtId="9" fontId="36" fillId="7" borderId="76" xfId="0" applyNumberFormat="1" applyFont="1" applyFill="1" applyBorder="1" applyAlignment="1">
      <alignment horizontal="center" vertical="center" wrapText="1"/>
    </xf>
    <xf numFmtId="0" fontId="36" fillId="7" borderId="77" xfId="0" applyFont="1" applyFill="1" applyBorder="1" applyAlignment="1">
      <alignment horizontal="center" vertical="center" wrapText="1"/>
    </xf>
    <xf numFmtId="0" fontId="8" fillId="7" borderId="16" xfId="0" applyFont="1" applyFill="1" applyBorder="1" applyAlignment="1">
      <alignment horizontal="left" vertical="center" wrapText="1"/>
    </xf>
    <xf numFmtId="0" fontId="36" fillId="7" borderId="74" xfId="0" applyFont="1" applyFill="1" applyBorder="1" applyAlignment="1">
      <alignment horizontal="left" vertical="center" wrapText="1"/>
    </xf>
    <xf numFmtId="0" fontId="8" fillId="7" borderId="54" xfId="0" applyFont="1" applyFill="1" applyBorder="1" applyAlignment="1">
      <alignment horizontal="left" vertical="center" wrapText="1"/>
    </xf>
    <xf numFmtId="9" fontId="37" fillId="7" borderId="8"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20" fillId="0" borderId="8" xfId="0" applyFont="1" applyBorder="1" applyAlignment="1">
      <alignment horizontal="center" vertical="center" wrapText="1"/>
    </xf>
    <xf numFmtId="0" fontId="26" fillId="5" borderId="70" xfId="3" applyFont="1" applyFill="1" applyBorder="1" applyAlignment="1" applyProtection="1">
      <alignment horizontal="center" vertical="center" wrapText="1"/>
    </xf>
    <xf numFmtId="0" fontId="4" fillId="3"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left" vertical="center" wrapText="1"/>
    </xf>
    <xf numFmtId="0" fontId="0" fillId="0" borderId="0" xfId="0" applyAlignment="1">
      <alignment horizontal="center" vertical="center" wrapText="1"/>
    </xf>
    <xf numFmtId="0" fontId="0" fillId="0" borderId="56" xfId="0" applyBorder="1" applyAlignment="1">
      <alignment horizontal="center" vertical="center" wrapText="1"/>
    </xf>
    <xf numFmtId="0" fontId="0" fillId="0" borderId="8" xfId="0" applyBorder="1" applyAlignment="1">
      <alignment horizontal="left" vertical="top"/>
    </xf>
    <xf numFmtId="0" fontId="38" fillId="7" borderId="18" xfId="0" applyFont="1" applyFill="1" applyBorder="1" applyAlignment="1">
      <alignment wrapText="1"/>
    </xf>
    <xf numFmtId="9" fontId="37" fillId="7" borderId="79" xfId="0" applyNumberFormat="1" applyFont="1" applyFill="1" applyBorder="1" applyAlignment="1">
      <alignment horizontal="center" vertical="center" wrapText="1"/>
    </xf>
    <xf numFmtId="0" fontId="37" fillId="7" borderId="80" xfId="0" applyFont="1" applyFill="1" applyBorder="1" applyAlignment="1">
      <alignment horizontal="center" vertical="center" wrapText="1"/>
    </xf>
    <xf numFmtId="9" fontId="36" fillId="7" borderId="14" xfId="0" applyNumberFormat="1" applyFont="1" applyFill="1" applyBorder="1" applyAlignment="1">
      <alignment horizontal="center" vertical="center" wrapText="1"/>
    </xf>
    <xf numFmtId="0" fontId="36" fillId="7" borderId="81" xfId="0" applyFont="1" applyFill="1" applyBorder="1" applyAlignment="1">
      <alignment horizontal="center" vertical="center" wrapText="1"/>
    </xf>
    <xf numFmtId="0" fontId="8" fillId="7" borderId="30" xfId="0" applyFont="1" applyFill="1" applyBorder="1" applyAlignment="1">
      <alignment horizontal="left" vertical="center" wrapText="1"/>
    </xf>
    <xf numFmtId="0" fontId="0" fillId="0" borderId="0" xfId="0" applyAlignment="1">
      <alignment horizontal="center"/>
    </xf>
    <xf numFmtId="0" fontId="0" fillId="0" borderId="0" xfId="0" applyAlignment="1"/>
    <xf numFmtId="0" fontId="41" fillId="9" borderId="0" xfId="0" applyFont="1" applyFill="1" applyBorder="1"/>
    <xf numFmtId="0" fontId="42" fillId="9" borderId="0" xfId="0" applyFont="1" applyFill="1" applyBorder="1"/>
    <xf numFmtId="0" fontId="41" fillId="9" borderId="82" xfId="0" applyFont="1" applyFill="1" applyBorder="1" applyAlignment="1">
      <alignment horizontal="center"/>
    </xf>
    <xf numFmtId="0" fontId="41" fillId="10" borderId="82" xfId="0" applyFont="1" applyFill="1" applyBorder="1" applyAlignment="1">
      <alignment horizontal="center"/>
    </xf>
    <xf numFmtId="0" fontId="41" fillId="4" borderId="82" xfId="0" applyFont="1" applyFill="1" applyBorder="1" applyAlignment="1">
      <alignment horizontal="center"/>
    </xf>
    <xf numFmtId="0" fontId="41" fillId="11" borderId="82" xfId="0" applyFont="1" applyFill="1" applyBorder="1" applyAlignment="1">
      <alignment horizontal="center"/>
    </xf>
    <xf numFmtId="0" fontId="43" fillId="9" borderId="8" xfId="0" applyFont="1" applyFill="1" applyBorder="1" applyAlignment="1">
      <alignment wrapText="1"/>
    </xf>
    <xf numFmtId="0" fontId="43" fillId="9" borderId="8" xfId="0" applyFont="1" applyFill="1" applyBorder="1" applyAlignment="1">
      <alignment vertical="center" wrapText="1"/>
    </xf>
    <xf numFmtId="0" fontId="13" fillId="9" borderId="12" xfId="0" applyFont="1" applyFill="1" applyBorder="1" applyAlignment="1">
      <alignment horizontal="center" vertical="center"/>
    </xf>
    <xf numFmtId="0" fontId="41" fillId="9" borderId="12" xfId="0" applyFont="1" applyFill="1" applyBorder="1" applyAlignment="1">
      <alignment horizontal="center" vertical="center"/>
    </xf>
    <xf numFmtId="0" fontId="13" fillId="9" borderId="8" xfId="0" applyFont="1" applyFill="1" applyBorder="1" applyAlignment="1">
      <alignment horizontal="center" vertical="center"/>
    </xf>
    <xf numFmtId="0" fontId="41" fillId="9" borderId="8" xfId="0" applyFont="1" applyFill="1" applyBorder="1" applyAlignment="1">
      <alignment horizontal="center" vertical="center"/>
    </xf>
    <xf numFmtId="0" fontId="36" fillId="12" borderId="8" xfId="0" applyFont="1" applyFill="1" applyBorder="1" applyAlignment="1">
      <alignment horizontal="center" vertical="center" wrapText="1"/>
    </xf>
    <xf numFmtId="0" fontId="13" fillId="9" borderId="12" xfId="0" applyFont="1" applyFill="1" applyBorder="1" applyAlignment="1">
      <alignment vertical="center"/>
    </xf>
    <xf numFmtId="9" fontId="13" fillId="9" borderId="12" xfId="4" applyFont="1" applyFill="1" applyBorder="1" applyAlignment="1">
      <alignment horizontal="center" vertical="center"/>
    </xf>
    <xf numFmtId="9" fontId="13" fillId="9" borderId="8" xfId="4" applyFont="1" applyFill="1" applyBorder="1" applyAlignment="1">
      <alignment horizontal="center" vertical="center"/>
    </xf>
    <xf numFmtId="0" fontId="36" fillId="7" borderId="14" xfId="0" applyFont="1" applyFill="1" applyBorder="1" applyAlignment="1">
      <alignment horizontal="center" vertical="center" wrapText="1"/>
    </xf>
    <xf numFmtId="0" fontId="44" fillId="13" borderId="12" xfId="0" applyFont="1" applyFill="1" applyBorder="1" applyAlignment="1">
      <alignment vertical="center"/>
    </xf>
    <xf numFmtId="0" fontId="44" fillId="13" borderId="14" xfId="0" applyFont="1" applyFill="1" applyBorder="1" applyAlignment="1">
      <alignment horizontal="center" vertical="center"/>
    </xf>
    <xf numFmtId="0" fontId="41" fillId="13" borderId="14" xfId="0" applyFont="1" applyFill="1" applyBorder="1" applyAlignment="1">
      <alignment horizontal="center" vertical="center"/>
    </xf>
    <xf numFmtId="9" fontId="44" fillId="13" borderId="14" xfId="0" applyNumberFormat="1" applyFont="1" applyFill="1" applyBorder="1" applyAlignment="1">
      <alignment horizontal="center" vertical="center"/>
    </xf>
    <xf numFmtId="0" fontId="42" fillId="10" borderId="8" xfId="0" applyFont="1" applyFill="1" applyBorder="1" applyAlignment="1">
      <alignment horizontal="center"/>
    </xf>
    <xf numFmtId="9" fontId="41" fillId="10" borderId="8" xfId="4" applyNumberFormat="1" applyFont="1" applyFill="1" applyBorder="1" applyAlignment="1">
      <alignment horizontal="center" vertical="center"/>
    </xf>
    <xf numFmtId="0" fontId="7" fillId="2" borderId="87" xfId="0" applyFont="1" applyFill="1" applyBorder="1" applyAlignment="1">
      <alignment vertical="center" wrapText="1"/>
    </xf>
    <xf numFmtId="0" fontId="1" fillId="2" borderId="86" xfId="0" applyFont="1" applyFill="1" applyBorder="1" applyAlignment="1">
      <alignment vertical="center" wrapText="1"/>
    </xf>
    <xf numFmtId="0" fontId="7" fillId="2" borderId="89" xfId="0" applyFont="1" applyFill="1" applyBorder="1" applyAlignment="1">
      <alignment vertical="center" wrapText="1"/>
    </xf>
    <xf numFmtId="9" fontId="1" fillId="2" borderId="88" xfId="0" applyNumberFormat="1" applyFont="1" applyFill="1" applyBorder="1" applyAlignment="1">
      <alignment horizontal="center" vertical="center" wrapText="1"/>
    </xf>
    <xf numFmtId="0" fontId="7" fillId="2" borderId="91" xfId="0" applyFont="1" applyFill="1" applyBorder="1" applyAlignment="1">
      <alignment vertical="center" wrapText="1"/>
    </xf>
    <xf numFmtId="0" fontId="36" fillId="7" borderId="81" xfId="0" applyFont="1" applyFill="1" applyBorder="1" applyAlignment="1">
      <alignment horizontal="left" vertical="center" wrapText="1"/>
    </xf>
    <xf numFmtId="0" fontId="8" fillId="7" borderId="30" xfId="0" applyFont="1" applyFill="1" applyBorder="1" applyAlignment="1">
      <alignment wrapText="1"/>
    </xf>
    <xf numFmtId="9" fontId="37" fillId="7" borderId="14" xfId="0" applyNumberFormat="1" applyFont="1" applyFill="1" applyBorder="1" applyAlignment="1">
      <alignment horizontal="center" vertical="center" wrapText="1"/>
    </xf>
    <xf numFmtId="0" fontId="1" fillId="2" borderId="60" xfId="0" applyFont="1" applyFill="1" applyBorder="1" applyAlignment="1">
      <alignment horizontal="left" vertical="center" wrapText="1"/>
    </xf>
    <xf numFmtId="9" fontId="7" fillId="2" borderId="60" xfId="0" applyNumberFormat="1" applyFont="1" applyFill="1" applyBorder="1" applyAlignment="1">
      <alignment horizontal="center" vertical="center" wrapText="1"/>
    </xf>
    <xf numFmtId="0" fontId="7" fillId="2" borderId="49" xfId="0" applyFont="1" applyFill="1" applyBorder="1" applyAlignment="1">
      <alignment horizontal="left" vertical="center" wrapText="1"/>
    </xf>
    <xf numFmtId="0" fontId="1" fillId="2" borderId="90" xfId="0" applyFont="1" applyFill="1" applyBorder="1" applyAlignment="1">
      <alignment vertical="center" wrapText="1"/>
    </xf>
    <xf numFmtId="9" fontId="1" fillId="2" borderId="90" xfId="0" applyNumberFormat="1" applyFont="1" applyFill="1" applyBorder="1" applyAlignment="1">
      <alignment horizontal="center" vertical="center" wrapText="1"/>
    </xf>
    <xf numFmtId="0" fontId="1" fillId="2" borderId="88" xfId="0" applyFont="1" applyFill="1" applyBorder="1" applyAlignment="1">
      <alignment vertical="center" wrapText="1"/>
    </xf>
    <xf numFmtId="0" fontId="3" fillId="2" borderId="90" xfId="0" applyFont="1" applyFill="1" applyBorder="1" applyAlignment="1">
      <alignment vertical="center" wrapText="1"/>
    </xf>
    <xf numFmtId="9" fontId="3" fillId="2" borderId="90" xfId="0" applyNumberFormat="1" applyFont="1" applyFill="1" applyBorder="1" applyAlignment="1">
      <alignment horizontal="center" vertical="center" wrapText="1"/>
    </xf>
    <xf numFmtId="0" fontId="3" fillId="2" borderId="88" xfId="0" applyFont="1" applyFill="1" applyBorder="1" applyAlignment="1">
      <alignment vertical="center" wrapText="1"/>
    </xf>
    <xf numFmtId="0" fontId="3" fillId="0" borderId="30" xfId="0" applyFont="1" applyFill="1" applyBorder="1" applyAlignment="1">
      <alignment vertical="center" wrapText="1"/>
    </xf>
    <xf numFmtId="9" fontId="3" fillId="0" borderId="8" xfId="4" applyFont="1" applyFill="1" applyBorder="1" applyAlignment="1">
      <alignment horizontal="center" vertical="center" wrapText="1"/>
    </xf>
    <xf numFmtId="0" fontId="7" fillId="0" borderId="15" xfId="0" applyFont="1" applyFill="1" applyBorder="1" applyAlignment="1">
      <alignment vertical="center" wrapText="1"/>
    </xf>
    <xf numFmtId="0" fontId="44" fillId="13" borderId="84" xfId="0" applyFont="1" applyFill="1" applyBorder="1" applyAlignment="1">
      <alignment horizontal="center" vertical="center"/>
    </xf>
    <xf numFmtId="0" fontId="44" fillId="13" borderId="12" xfId="0" applyFont="1" applyFill="1" applyBorder="1" applyAlignment="1">
      <alignment horizontal="center" vertical="center"/>
    </xf>
    <xf numFmtId="0" fontId="42" fillId="13" borderId="85" xfId="0" applyFont="1" applyFill="1" applyBorder="1" applyAlignment="1">
      <alignment horizontal="center"/>
    </xf>
    <xf numFmtId="0" fontId="42" fillId="13" borderId="25" xfId="0" applyFont="1" applyFill="1" applyBorder="1" applyAlignment="1">
      <alignment horizontal="center"/>
    </xf>
    <xf numFmtId="0" fontId="42" fillId="13" borderId="78" xfId="0" applyFont="1" applyFill="1" applyBorder="1" applyAlignment="1">
      <alignment horizontal="center"/>
    </xf>
    <xf numFmtId="0" fontId="0" fillId="9" borderId="0" xfId="0" applyFill="1" applyAlignment="1">
      <alignment horizontal="left" vertical="center" wrapText="1"/>
    </xf>
    <xf numFmtId="0" fontId="41" fillId="10" borderId="46" xfId="0" applyFont="1" applyFill="1" applyBorder="1" applyAlignment="1">
      <alignment horizontal="center" vertical="center"/>
    </xf>
    <xf numFmtId="0" fontId="41" fillId="10" borderId="47" xfId="0" applyFont="1" applyFill="1" applyBorder="1" applyAlignment="1">
      <alignment horizontal="center" vertical="center"/>
    </xf>
    <xf numFmtId="0" fontId="41" fillId="10" borderId="10" xfId="0" applyFont="1" applyFill="1" applyBorder="1" applyAlignment="1">
      <alignment horizontal="center" vertical="center"/>
    </xf>
    <xf numFmtId="0" fontId="13" fillId="0" borderId="39" xfId="0" applyFont="1" applyBorder="1" applyAlignment="1">
      <alignment horizontal="center"/>
    </xf>
    <xf numFmtId="0" fontId="13" fillId="0" borderId="40" xfId="0" applyFont="1" applyBorder="1" applyAlignment="1">
      <alignment horizontal="center"/>
    </xf>
    <xf numFmtId="0" fontId="13" fillId="0" borderId="59" xfId="0" applyFont="1" applyBorder="1" applyAlignment="1">
      <alignment horizontal="center"/>
    </xf>
    <xf numFmtId="0" fontId="13" fillId="9" borderId="12"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42" fillId="9" borderId="12" xfId="0" applyFont="1" applyFill="1" applyBorder="1" applyAlignment="1">
      <alignment horizontal="center"/>
    </xf>
    <xf numFmtId="0" fontId="13" fillId="9" borderId="12" xfId="0" applyFont="1" applyFill="1" applyBorder="1" applyAlignment="1">
      <alignment horizontal="center" vertical="center"/>
    </xf>
    <xf numFmtId="0" fontId="13" fillId="9" borderId="8" xfId="0" applyFont="1" applyFill="1" applyBorder="1" applyAlignment="1">
      <alignment horizontal="center" vertical="center"/>
    </xf>
    <xf numFmtId="0" fontId="44" fillId="0" borderId="39" xfId="0" applyFont="1" applyBorder="1" applyAlignment="1">
      <alignment horizontal="center"/>
    </xf>
    <xf numFmtId="0" fontId="44" fillId="0" borderId="40" xfId="0" applyFont="1" applyBorder="1" applyAlignment="1">
      <alignment horizontal="center"/>
    </xf>
    <xf numFmtId="0" fontId="44" fillId="0" borderId="83" xfId="0" applyFont="1" applyBorder="1" applyAlignment="1">
      <alignment horizontal="center"/>
    </xf>
    <xf numFmtId="0" fontId="40" fillId="0" borderId="0" xfId="5" applyAlignment="1">
      <alignment horizontal="center" vertical="center" wrapText="1"/>
    </xf>
    <xf numFmtId="0" fontId="40" fillId="0" borderId="0" xfId="5" applyAlignment="1">
      <alignment horizontal="center" vertical="center"/>
    </xf>
    <xf numFmtId="0" fontId="41" fillId="9" borderId="8" xfId="0" applyFont="1" applyFill="1" applyBorder="1" applyAlignment="1">
      <alignment horizontal="center"/>
    </xf>
    <xf numFmtId="0" fontId="41" fillId="9" borderId="0" xfId="0" applyFont="1" applyFill="1" applyBorder="1" applyAlignment="1">
      <alignment horizontal="center" vertical="center" wrapText="1"/>
    </xf>
    <xf numFmtId="0" fontId="0" fillId="0" borderId="0" xfId="0" applyAlignment="1">
      <alignment horizontal="center"/>
    </xf>
    <xf numFmtId="0" fontId="39" fillId="8" borderId="0" xfId="0" applyFont="1" applyFill="1" applyAlignment="1">
      <alignment horizontal="center" wrapText="1"/>
    </xf>
    <xf numFmtId="0" fontId="0" fillId="0" borderId="0" xfId="0" quotePrefix="1" applyAlignment="1"/>
    <xf numFmtId="0" fontId="0" fillId="0" borderId="0" xfId="0" applyAlignment="1"/>
    <xf numFmtId="0" fontId="7" fillId="2" borderId="76" xfId="0" applyFont="1" applyFill="1" applyBorder="1" applyAlignment="1">
      <alignment horizontal="center" vertical="center" wrapText="1"/>
    </xf>
    <xf numFmtId="0" fontId="7" fillId="2" borderId="75"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4" fillId="3" borderId="63"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7" xfId="0" applyFont="1" applyFill="1" applyBorder="1" applyAlignment="1">
      <alignment horizontal="center" vertical="center" wrapText="1"/>
    </xf>
    <xf numFmtId="14"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1" fillId="0" borderId="0" xfId="0" applyFont="1" applyAlignment="1">
      <alignment horizontal="left"/>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3" borderId="61"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5" xfId="0" applyFont="1" applyBorder="1" applyAlignment="1">
      <alignment horizontal="center"/>
    </xf>
    <xf numFmtId="0" fontId="1" fillId="0" borderId="26" xfId="0" applyFont="1" applyBorder="1" applyAlignment="1">
      <alignment horizont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8" xfId="0" applyFont="1" applyBorder="1" applyAlignment="1">
      <alignment horizontal="center" vertical="center"/>
    </xf>
    <xf numFmtId="0" fontId="6" fillId="2" borderId="8" xfId="0" applyFont="1" applyFill="1" applyBorder="1" applyAlignment="1">
      <alignment horizontal="center" vertical="center" wrapText="1"/>
    </xf>
    <xf numFmtId="0" fontId="3" fillId="0" borderId="39" xfId="0" applyFont="1" applyBorder="1" applyAlignment="1">
      <alignment horizontal="center"/>
    </xf>
    <xf numFmtId="0" fontId="3" fillId="0" borderId="40" xfId="0" applyFont="1" applyBorder="1" applyAlignment="1">
      <alignment horizontal="center"/>
    </xf>
    <xf numFmtId="0" fontId="3" fillId="0" borderId="59" xfId="0" applyFont="1" applyBorder="1" applyAlignment="1">
      <alignment horizontal="center"/>
    </xf>
    <xf numFmtId="0" fontId="14" fillId="0" borderId="21" xfId="3" applyFont="1" applyBorder="1" applyAlignment="1">
      <alignment horizontal="center" vertical="center"/>
    </xf>
    <xf numFmtId="0" fontId="24" fillId="0" borderId="42" xfId="3" applyBorder="1" applyAlignment="1">
      <alignment horizontal="center" vertical="center"/>
    </xf>
    <xf numFmtId="0" fontId="24" fillId="0" borderId="22" xfId="3" applyBorder="1" applyAlignment="1">
      <alignment horizontal="center" vertical="center"/>
    </xf>
    <xf numFmtId="9" fontId="24" fillId="0" borderId="21" xfId="3" applyNumberFormat="1" applyBorder="1" applyAlignment="1">
      <alignment horizontal="center" vertical="center"/>
    </xf>
    <xf numFmtId="9" fontId="24" fillId="0" borderId="42" xfId="3" applyNumberFormat="1" applyBorder="1" applyAlignment="1">
      <alignment horizontal="center" vertical="center"/>
    </xf>
    <xf numFmtId="9" fontId="24" fillId="0" borderId="22" xfId="3" applyNumberFormat="1" applyBorder="1" applyAlignment="1">
      <alignment horizontal="center" vertical="center"/>
    </xf>
    <xf numFmtId="0" fontId="34" fillId="0" borderId="51"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9" xfId="0" applyFont="1" applyBorder="1" applyAlignment="1">
      <alignment horizontal="center" vertical="center" wrapText="1"/>
    </xf>
    <xf numFmtId="0" fontId="35" fillId="5" borderId="21" xfId="0" applyFont="1" applyFill="1" applyBorder="1" applyAlignment="1">
      <alignment horizontal="center" vertical="center" wrapText="1"/>
    </xf>
    <xf numFmtId="0" fontId="35" fillId="5" borderId="42"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14" fillId="0" borderId="21" xfId="3" applyFont="1" applyBorder="1" applyAlignment="1">
      <alignment horizontal="center" vertical="center" wrapText="1"/>
    </xf>
    <xf numFmtId="0" fontId="14" fillId="0" borderId="42" xfId="3" applyFont="1" applyBorder="1" applyAlignment="1">
      <alignment horizontal="center" vertical="center" wrapText="1"/>
    </xf>
    <xf numFmtId="0" fontId="14" fillId="0" borderId="22" xfId="3" applyFont="1" applyBorder="1" applyAlignment="1">
      <alignment horizontal="center" vertical="center" wrapText="1"/>
    </xf>
    <xf numFmtId="0" fontId="25" fillId="5" borderId="21" xfId="3" applyFont="1" applyFill="1" applyBorder="1" applyAlignment="1" applyProtection="1">
      <alignment horizontal="center" vertical="center" wrapText="1"/>
    </xf>
    <xf numFmtId="0" fontId="25" fillId="5" borderId="42" xfId="3" applyFont="1" applyFill="1" applyBorder="1" applyAlignment="1" applyProtection="1">
      <alignment horizontal="center" vertical="center" wrapText="1"/>
    </xf>
    <xf numFmtId="0" fontId="25" fillId="5" borderId="22" xfId="3" applyFont="1" applyFill="1" applyBorder="1" applyAlignment="1" applyProtection="1">
      <alignment horizontal="center" vertical="center" wrapText="1"/>
    </xf>
    <xf numFmtId="0" fontId="25" fillId="5" borderId="31" xfId="3" applyFont="1" applyFill="1" applyBorder="1" applyAlignment="1" applyProtection="1">
      <alignment horizontal="center" vertical="center" wrapText="1"/>
    </xf>
    <xf numFmtId="0" fontId="25" fillId="5" borderId="32" xfId="3" applyFont="1" applyFill="1" applyBorder="1" applyAlignment="1" applyProtection="1">
      <alignment horizontal="center" vertical="center" wrapText="1"/>
    </xf>
    <xf numFmtId="0" fontId="25" fillId="5" borderId="33" xfId="3" applyFont="1" applyFill="1" applyBorder="1" applyAlignment="1" applyProtection="1">
      <alignment horizontal="center" vertical="center" wrapText="1"/>
    </xf>
    <xf numFmtId="0" fontId="25" fillId="5" borderId="34" xfId="3" applyFont="1" applyFill="1" applyBorder="1" applyAlignment="1" applyProtection="1">
      <alignment horizontal="center" vertical="center" wrapText="1"/>
    </xf>
    <xf numFmtId="0" fontId="25" fillId="5" borderId="35" xfId="3" applyFont="1" applyFill="1" applyBorder="1" applyAlignment="1" applyProtection="1">
      <alignment horizontal="center" vertical="center" wrapText="1"/>
    </xf>
    <xf numFmtId="0" fontId="25" fillId="5" borderId="36" xfId="3" applyFont="1" applyFill="1" applyBorder="1" applyAlignment="1" applyProtection="1">
      <alignment horizontal="center" vertical="center" wrapText="1"/>
    </xf>
    <xf numFmtId="0" fontId="26" fillId="5" borderId="52" xfId="3" applyFont="1" applyFill="1" applyBorder="1" applyAlignment="1" applyProtection="1">
      <alignment horizontal="center" vertical="center" wrapText="1"/>
    </xf>
    <xf numFmtId="0" fontId="26" fillId="5" borderId="70" xfId="3" applyFont="1" applyFill="1" applyBorder="1" applyAlignment="1" applyProtection="1">
      <alignment horizontal="center" vertical="center" wrapText="1"/>
    </xf>
    <xf numFmtId="0" fontId="27" fillId="5" borderId="0" xfId="3" applyFont="1" applyFill="1" applyBorder="1" applyAlignment="1" applyProtection="1">
      <alignment horizontal="center" vertical="center" wrapText="1"/>
    </xf>
    <xf numFmtId="0" fontId="28" fillId="5" borderId="0" xfId="3" applyFont="1" applyFill="1" applyBorder="1" applyAlignment="1" applyProtection="1">
      <alignment horizontal="left" vertical="center" wrapText="1"/>
    </xf>
    <xf numFmtId="0" fontId="28" fillId="5" borderId="52" xfId="3" applyFont="1" applyFill="1" applyBorder="1" applyAlignment="1" applyProtection="1">
      <alignment horizontal="left"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 fillId="0" borderId="13" xfId="0" applyFont="1" applyBorder="1" applyAlignment="1">
      <alignment horizontal="center"/>
    </xf>
    <xf numFmtId="0" fontId="1" fillId="0" borderId="38" xfId="0" applyFont="1" applyBorder="1" applyAlignment="1">
      <alignment horizontal="center"/>
    </xf>
    <xf numFmtId="0" fontId="2" fillId="2" borderId="53"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0" fillId="0" borderId="8" xfId="0" applyFill="1" applyBorder="1" applyAlignment="1">
      <alignment horizontal="left" vertical="center" wrapText="1"/>
    </xf>
    <xf numFmtId="0" fontId="0" fillId="0" borderId="56" xfId="0" applyBorder="1" applyAlignment="1">
      <alignment horizontal="center" vertical="center" wrapText="1"/>
    </xf>
    <xf numFmtId="0" fontId="0" fillId="0" borderId="8" xfId="0" applyFill="1" applyBorder="1" applyAlignment="1">
      <alignment horizontal="center" vertical="center"/>
    </xf>
    <xf numFmtId="0" fontId="0" fillId="0" borderId="8" xfId="0"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top"/>
    </xf>
    <xf numFmtId="0" fontId="0" fillId="0" borderId="8" xfId="0" applyBorder="1" applyAlignment="1">
      <alignment horizontal="left" vertical="top" wrapText="1"/>
    </xf>
    <xf numFmtId="0" fontId="0" fillId="0" borderId="15" xfId="0" applyBorder="1" applyAlignment="1">
      <alignment horizontal="left"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42" xfId="0" applyFont="1" applyBorder="1" applyAlignment="1">
      <alignment horizontal="center" vertical="center" wrapText="1"/>
    </xf>
    <xf numFmtId="14" fontId="1" fillId="0" borderId="21" xfId="0" applyNumberFormat="1" applyFont="1" applyBorder="1" applyAlignment="1">
      <alignment horizontal="center"/>
    </xf>
    <xf numFmtId="0" fontId="1" fillId="0" borderId="42" xfId="0" applyFont="1" applyBorder="1" applyAlignment="1">
      <alignment horizont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xf numFmtId="0" fontId="2" fillId="3" borderId="3" xfId="0" applyFont="1" applyFill="1" applyBorder="1" applyAlignment="1">
      <alignment horizontal="center" vertical="center" wrapText="1"/>
    </xf>
  </cellXfs>
  <cellStyles count="6">
    <cellStyle name="Hipervínculo" xfId="5" builtinId="8"/>
    <cellStyle name="Normal" xfId="0" builtinId="0"/>
    <cellStyle name="Normal 2" xfId="1"/>
    <cellStyle name="Normal 3" xfId="3"/>
    <cellStyle name="Normal 5"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6. Propuestas Adicionales'!A1"/><Relationship Id="rId3" Type="http://schemas.openxmlformats.org/officeDocument/2006/relationships/hyperlink" Target="#'1. Gesti&#243;n de Riesgo.'!A1"/><Relationship Id="rId7" Type="http://schemas.openxmlformats.org/officeDocument/2006/relationships/hyperlink" Target="#'3. Rendici&#243;n de Cuentas.'!A1"/><Relationship Id="rId12"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5. Transparencia y Acceso.'!A1"/><Relationship Id="rId5" Type="http://schemas.openxmlformats.org/officeDocument/2006/relationships/hyperlink" Target="#'2. Racionalizaci&#243;n de OPAS.'!A1"/><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4. Mecanismos Para Mejorar.'!A1"/><Relationship Id="rId14"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jpe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38101</xdr:rowOff>
    </xdr:from>
    <xdr:to>
      <xdr:col>0</xdr:col>
      <xdr:colOff>759617</xdr:colOff>
      <xdr:row>2</xdr:row>
      <xdr:rowOff>678</xdr:rowOff>
    </xdr:to>
    <xdr:pic>
      <xdr:nvPicPr>
        <xdr:cNvPr id="2" name="1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28575" y="38101"/>
          <a:ext cx="1416842" cy="781727"/>
        </a:xfrm>
        <a:prstGeom prst="rect">
          <a:avLst/>
        </a:prstGeom>
      </xdr:spPr>
    </xdr:pic>
    <xdr:clientData/>
  </xdr:twoCellAnchor>
  <xdr:twoCellAnchor editAs="oneCell">
    <xdr:from>
      <xdr:col>11</xdr:col>
      <xdr:colOff>252841</xdr:colOff>
      <xdr:row>0</xdr:row>
      <xdr:rowOff>95251</xdr:rowOff>
    </xdr:from>
    <xdr:to>
      <xdr:col>18</xdr:col>
      <xdr:colOff>265944</xdr:colOff>
      <xdr:row>2</xdr:row>
      <xdr:rowOff>0</xdr:rowOff>
    </xdr:to>
    <xdr:pic>
      <xdr:nvPicPr>
        <xdr:cNvPr id="3" name="2 Imagen">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
        <a:stretch>
          <a:fillRect/>
        </a:stretch>
      </xdr:blipFill>
      <xdr:spPr>
        <a:xfrm>
          <a:off x="10235041" y="95251"/>
          <a:ext cx="5347103" cy="581024"/>
        </a:xfrm>
        <a:prstGeom prst="rect">
          <a:avLst/>
        </a:prstGeom>
      </xdr:spPr>
    </xdr:pic>
    <xdr:clientData/>
  </xdr:twoCellAnchor>
  <xdr:twoCellAnchor editAs="oneCell">
    <xdr:from>
      <xdr:col>2</xdr:col>
      <xdr:colOff>407189</xdr:colOff>
      <xdr:row>6</xdr:row>
      <xdr:rowOff>15824</xdr:rowOff>
    </xdr:from>
    <xdr:to>
      <xdr:col>2</xdr:col>
      <xdr:colOff>763587</xdr:colOff>
      <xdr:row>8</xdr:row>
      <xdr:rowOff>178594</xdr:rowOff>
    </xdr:to>
    <xdr:pic>
      <xdr:nvPicPr>
        <xdr:cNvPr id="4" name="3 Imagen">
          <a:hlinkClick xmlns:r="http://schemas.openxmlformats.org/officeDocument/2006/relationships" r:id="rId3"/>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4"/>
        <a:stretch>
          <a:fillRect/>
        </a:stretch>
      </xdr:blipFill>
      <xdr:spPr>
        <a:xfrm>
          <a:off x="3226589" y="1625549"/>
          <a:ext cx="489748" cy="543770"/>
        </a:xfrm>
        <a:prstGeom prst="rect">
          <a:avLst/>
        </a:prstGeom>
      </xdr:spPr>
    </xdr:pic>
    <xdr:clientData/>
  </xdr:twoCellAnchor>
  <xdr:twoCellAnchor editAs="oneCell">
    <xdr:from>
      <xdr:col>9</xdr:col>
      <xdr:colOff>66674</xdr:colOff>
      <xdr:row>6</xdr:row>
      <xdr:rowOff>47624</xdr:rowOff>
    </xdr:from>
    <xdr:to>
      <xdr:col>9</xdr:col>
      <xdr:colOff>742949</xdr:colOff>
      <xdr:row>9</xdr:row>
      <xdr:rowOff>112223</xdr:rowOff>
    </xdr:to>
    <xdr:pic>
      <xdr:nvPicPr>
        <xdr:cNvPr id="5" name="4 Imagen">
          <a:hlinkClick xmlns:r="http://schemas.openxmlformats.org/officeDocument/2006/relationships" r:id="rId5"/>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6"/>
        <a:stretch>
          <a:fillRect/>
        </a:stretch>
      </xdr:blipFill>
      <xdr:spPr>
        <a:xfrm>
          <a:off x="8524874" y="1657349"/>
          <a:ext cx="676275" cy="636099"/>
        </a:xfrm>
        <a:prstGeom prst="rect">
          <a:avLst/>
        </a:prstGeom>
      </xdr:spPr>
    </xdr:pic>
    <xdr:clientData/>
  </xdr:twoCellAnchor>
  <xdr:twoCellAnchor editAs="oneCell">
    <xdr:from>
      <xdr:col>16</xdr:col>
      <xdr:colOff>81643</xdr:colOff>
      <xdr:row>6</xdr:row>
      <xdr:rowOff>54309</xdr:rowOff>
    </xdr:from>
    <xdr:to>
      <xdr:col>16</xdr:col>
      <xdr:colOff>704174</xdr:colOff>
      <xdr:row>8</xdr:row>
      <xdr:rowOff>106374</xdr:rowOff>
    </xdr:to>
    <xdr:pic>
      <xdr:nvPicPr>
        <xdr:cNvPr id="6" name="5 Imagen">
          <a:hlinkClick xmlns:r="http://schemas.openxmlformats.org/officeDocument/2006/relationships" r:id="rId7"/>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8"/>
        <a:stretch>
          <a:fillRect/>
        </a:stretch>
      </xdr:blipFill>
      <xdr:spPr>
        <a:xfrm>
          <a:off x="13873843" y="1664034"/>
          <a:ext cx="622531" cy="433065"/>
        </a:xfrm>
        <a:prstGeom prst="rect">
          <a:avLst/>
        </a:prstGeom>
      </xdr:spPr>
    </xdr:pic>
    <xdr:clientData/>
  </xdr:twoCellAnchor>
  <xdr:twoCellAnchor editAs="oneCell">
    <xdr:from>
      <xdr:col>2</xdr:col>
      <xdr:colOff>163286</xdr:colOff>
      <xdr:row>14</xdr:row>
      <xdr:rowOff>76200</xdr:rowOff>
    </xdr:from>
    <xdr:to>
      <xdr:col>2</xdr:col>
      <xdr:colOff>864903</xdr:colOff>
      <xdr:row>16</xdr:row>
      <xdr:rowOff>177688</xdr:rowOff>
    </xdr:to>
    <xdr:pic>
      <xdr:nvPicPr>
        <xdr:cNvPr id="7" name="6 Imagen">
          <a:hlinkClick xmlns:r="http://schemas.openxmlformats.org/officeDocument/2006/relationships" r:id="rId9"/>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tretch>
          <a:fillRect/>
        </a:stretch>
      </xdr:blipFill>
      <xdr:spPr>
        <a:xfrm>
          <a:off x="2982686" y="3505200"/>
          <a:ext cx="882592" cy="482488"/>
        </a:xfrm>
        <a:prstGeom prst="rect">
          <a:avLst/>
        </a:prstGeom>
      </xdr:spPr>
    </xdr:pic>
    <xdr:clientData/>
  </xdr:twoCellAnchor>
  <xdr:twoCellAnchor editAs="oneCell">
    <xdr:from>
      <xdr:col>9</xdr:col>
      <xdr:colOff>1</xdr:colOff>
      <xdr:row>14</xdr:row>
      <xdr:rowOff>19049</xdr:rowOff>
    </xdr:from>
    <xdr:to>
      <xdr:col>9</xdr:col>
      <xdr:colOff>757767</xdr:colOff>
      <xdr:row>16</xdr:row>
      <xdr:rowOff>126558</xdr:rowOff>
    </xdr:to>
    <xdr:pic>
      <xdr:nvPicPr>
        <xdr:cNvPr id="8" name="7 Imagen">
          <a:hlinkClick xmlns:r="http://schemas.openxmlformats.org/officeDocument/2006/relationships" r:id="rId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2"/>
        <a:stretch>
          <a:fillRect/>
        </a:stretch>
      </xdr:blipFill>
      <xdr:spPr>
        <a:xfrm>
          <a:off x="8458201" y="3448049"/>
          <a:ext cx="757766" cy="488509"/>
        </a:xfrm>
        <a:prstGeom prst="rect">
          <a:avLst/>
        </a:prstGeom>
      </xdr:spPr>
    </xdr:pic>
    <xdr:clientData/>
  </xdr:twoCellAnchor>
  <xdr:twoCellAnchor editAs="oneCell">
    <xdr:from>
      <xdr:col>15</xdr:col>
      <xdr:colOff>704851</xdr:colOff>
      <xdr:row>13</xdr:row>
      <xdr:rowOff>152401</xdr:rowOff>
    </xdr:from>
    <xdr:to>
      <xdr:col>17</xdr:col>
      <xdr:colOff>38413</xdr:colOff>
      <xdr:row>17</xdr:row>
      <xdr:rowOff>0</xdr:rowOff>
    </xdr:to>
    <xdr:pic>
      <xdr:nvPicPr>
        <xdr:cNvPr id="9" name="8 Imagen">
          <a:hlinkClick xmlns:r="http://schemas.openxmlformats.org/officeDocument/2006/relationships" r:id="rId13"/>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4"/>
        <a:stretch>
          <a:fillRect/>
        </a:stretch>
      </xdr:blipFill>
      <xdr:spPr>
        <a:xfrm>
          <a:off x="13735051" y="3390901"/>
          <a:ext cx="857562" cy="609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16" name="Imagen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xmlns="" id="{00000000-0008-0000-08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xmlns=""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xmlns="" id="{00000000-0008-0000-08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opLeftCell="B33" workbookViewId="0">
      <selection activeCell="I33" sqref="I33:S37"/>
    </sheetView>
  </sheetViews>
  <sheetFormatPr baseColWidth="10" defaultColWidth="11.42578125" defaultRowHeight="15"/>
  <cols>
    <col min="1" max="1" width="26.5703125" style="32" customWidth="1"/>
    <col min="2" max="2" width="15.7109375" style="32" customWidth="1"/>
    <col min="3" max="3" width="14.140625" style="32" customWidth="1"/>
    <col min="4" max="4" width="11.5703125" style="32" customWidth="1"/>
    <col min="5" max="5" width="12.140625" style="32" customWidth="1"/>
    <col min="6" max="6" width="13" style="32" customWidth="1"/>
    <col min="7" max="7" width="10.85546875" style="32" customWidth="1"/>
    <col min="8" max="16384" width="11.42578125" style="32"/>
  </cols>
  <sheetData>
    <row r="1" spans="1:19" ht="36.75" customHeight="1">
      <c r="A1" s="299"/>
      <c r="B1" s="299"/>
      <c r="C1" s="299"/>
      <c r="D1" s="300" t="s">
        <v>764</v>
      </c>
      <c r="E1" s="300"/>
      <c r="F1" s="300"/>
      <c r="G1" s="300"/>
      <c r="H1" s="300"/>
      <c r="I1" s="300"/>
      <c r="J1" s="300"/>
      <c r="K1" s="300"/>
      <c r="L1" s="299"/>
      <c r="M1" s="299"/>
      <c r="N1" s="299"/>
      <c r="O1" s="299"/>
      <c r="P1" s="299"/>
      <c r="Q1" s="299"/>
      <c r="R1" s="299"/>
      <c r="S1" s="299"/>
    </row>
    <row r="2" spans="1:19" ht="30" customHeight="1">
      <c r="A2" s="299"/>
      <c r="B2" s="299"/>
      <c r="C2" s="299"/>
      <c r="D2" s="300"/>
      <c r="E2" s="300"/>
      <c r="F2" s="300"/>
      <c r="G2" s="300"/>
      <c r="H2" s="300"/>
      <c r="I2" s="300"/>
      <c r="J2" s="300"/>
      <c r="K2" s="300"/>
      <c r="L2" s="299"/>
      <c r="M2" s="299"/>
      <c r="N2" s="299"/>
      <c r="O2" s="299"/>
      <c r="P2" s="299"/>
      <c r="Q2" s="299"/>
      <c r="R2" s="299"/>
      <c r="S2" s="299"/>
    </row>
    <row r="3" spans="1:19">
      <c r="A3" s="230"/>
      <c r="B3" s="230"/>
      <c r="C3" s="230"/>
      <c r="D3" s="230"/>
      <c r="E3" s="230"/>
      <c r="F3" s="230"/>
      <c r="G3" s="230"/>
      <c r="H3" s="230"/>
      <c r="I3" s="230"/>
      <c r="J3" s="230"/>
      <c r="K3" s="230"/>
      <c r="L3" s="230"/>
      <c r="M3" s="230"/>
      <c r="N3" s="230"/>
      <c r="O3" s="230"/>
      <c r="P3" s="230"/>
      <c r="Q3" s="230"/>
      <c r="R3" s="230"/>
      <c r="S3" s="230"/>
    </row>
    <row r="4" spans="1:19">
      <c r="A4" s="230"/>
      <c r="B4" s="230"/>
      <c r="C4" s="230"/>
      <c r="D4" s="230"/>
      <c r="E4" s="230"/>
      <c r="F4" s="230"/>
      <c r="G4" s="230"/>
      <c r="H4" s="230"/>
      <c r="I4" s="230"/>
      <c r="J4" s="230"/>
      <c r="K4" s="230"/>
      <c r="L4" s="230"/>
      <c r="M4" s="230"/>
      <c r="N4" s="230"/>
      <c r="O4" s="230"/>
      <c r="P4" s="230"/>
      <c r="Q4" s="230"/>
      <c r="R4" s="230"/>
      <c r="S4" s="230"/>
    </row>
    <row r="5" spans="1:19">
      <c r="A5" s="230"/>
      <c r="B5" s="230"/>
      <c r="C5" s="230"/>
      <c r="D5" s="230"/>
      <c r="E5" s="230"/>
      <c r="F5" s="230"/>
      <c r="G5" s="230"/>
      <c r="H5" s="230"/>
      <c r="I5" s="230"/>
      <c r="J5" s="230"/>
      <c r="K5" s="230"/>
      <c r="L5" s="230"/>
      <c r="M5" s="230"/>
      <c r="N5" s="230"/>
      <c r="O5" s="230"/>
      <c r="P5" s="230"/>
      <c r="Q5" s="230"/>
      <c r="R5" s="230"/>
      <c r="S5" s="230"/>
    </row>
    <row r="6" spans="1:19">
      <c r="A6" s="230"/>
      <c r="B6" s="230"/>
      <c r="C6" s="230"/>
      <c r="D6" s="230"/>
      <c r="E6" s="230"/>
      <c r="F6" s="230"/>
      <c r="G6" s="230"/>
      <c r="H6" s="230"/>
      <c r="I6" s="230"/>
      <c r="J6" s="230"/>
      <c r="K6" s="230"/>
      <c r="L6" s="230"/>
      <c r="M6" s="230"/>
      <c r="N6" s="230"/>
      <c r="O6" s="230"/>
      <c r="P6" s="230"/>
      <c r="Q6" s="230"/>
      <c r="R6" s="230"/>
      <c r="S6" s="230"/>
    </row>
    <row r="7" spans="1:19">
      <c r="A7" s="230"/>
      <c r="B7" s="230"/>
      <c r="C7" s="301"/>
      <c r="D7" s="230"/>
      <c r="E7" s="230"/>
      <c r="F7" s="230"/>
      <c r="G7" s="231"/>
      <c r="H7" s="230"/>
      <c r="I7" s="231"/>
      <c r="J7" s="299"/>
      <c r="K7" s="230"/>
      <c r="L7" s="230"/>
      <c r="M7" s="230"/>
      <c r="N7" s="230"/>
      <c r="O7" s="230"/>
      <c r="P7" s="231"/>
      <c r="Q7" s="299"/>
      <c r="S7" s="230"/>
    </row>
    <row r="8" spans="1:19">
      <c r="A8" s="230"/>
      <c r="B8" s="230"/>
      <c r="C8" s="302"/>
      <c r="D8" s="230"/>
      <c r="E8" s="230"/>
      <c r="F8" s="230"/>
      <c r="G8" s="231"/>
      <c r="H8" s="230"/>
      <c r="I8" s="231"/>
      <c r="J8" s="299"/>
      <c r="K8" s="230"/>
      <c r="L8" s="230"/>
      <c r="M8" s="230"/>
      <c r="N8" s="230"/>
      <c r="O8" s="230"/>
      <c r="P8" s="231"/>
      <c r="Q8" s="299"/>
      <c r="S8" s="230"/>
    </row>
    <row r="9" spans="1:19">
      <c r="A9" s="230"/>
      <c r="B9" s="230"/>
      <c r="C9" s="302"/>
      <c r="D9" s="230"/>
      <c r="E9" s="230"/>
      <c r="F9" s="230"/>
      <c r="G9" s="231"/>
      <c r="H9" s="230"/>
      <c r="I9" s="231"/>
      <c r="J9" s="299"/>
      <c r="K9" s="230"/>
      <c r="L9" s="230"/>
      <c r="M9" s="230"/>
      <c r="N9" s="230"/>
      <c r="O9" s="230"/>
      <c r="P9" s="231"/>
      <c r="Q9" s="299"/>
      <c r="S9" s="230"/>
    </row>
    <row r="10" spans="1:19" ht="38.25" customHeight="1">
      <c r="A10" s="230"/>
      <c r="B10" s="295" t="s">
        <v>727</v>
      </c>
      <c r="C10" s="295"/>
      <c r="D10" s="295"/>
      <c r="E10" s="230"/>
      <c r="F10" s="230"/>
      <c r="G10" s="230"/>
      <c r="H10" s="230"/>
      <c r="I10" s="295" t="s">
        <v>728</v>
      </c>
      <c r="J10" s="296"/>
      <c r="K10" s="296"/>
      <c r="L10" s="230"/>
      <c r="M10" s="230"/>
      <c r="N10" s="230"/>
      <c r="O10" s="230"/>
      <c r="P10" s="295" t="s">
        <v>729</v>
      </c>
      <c r="Q10" s="296"/>
      <c r="R10" s="296"/>
      <c r="S10" s="230"/>
    </row>
    <row r="11" spans="1:19">
      <c r="A11" s="230"/>
      <c r="B11" s="295"/>
      <c r="C11" s="295"/>
      <c r="D11" s="295"/>
      <c r="E11" s="230"/>
      <c r="F11" s="230"/>
      <c r="G11" s="230"/>
      <c r="H11" s="230"/>
      <c r="I11" s="296"/>
      <c r="J11" s="296"/>
      <c r="K11" s="296"/>
      <c r="L11" s="230"/>
      <c r="M11" s="230"/>
      <c r="N11" s="230"/>
      <c r="O11" s="230"/>
      <c r="P11" s="296"/>
      <c r="Q11" s="296"/>
      <c r="R11" s="296"/>
      <c r="S11" s="230"/>
    </row>
    <row r="12" spans="1:19">
      <c r="A12" s="230"/>
      <c r="B12" s="230"/>
      <c r="C12" s="230"/>
      <c r="D12" s="230"/>
      <c r="E12" s="230"/>
      <c r="F12" s="230"/>
      <c r="G12" s="230"/>
      <c r="H12" s="230"/>
      <c r="I12" s="230"/>
      <c r="J12" s="230"/>
      <c r="K12" s="230"/>
      <c r="L12" s="230"/>
      <c r="M12" s="230"/>
      <c r="N12" s="230"/>
      <c r="O12" s="230"/>
      <c r="P12" s="230"/>
      <c r="Q12" s="230"/>
      <c r="R12" s="230"/>
      <c r="S12" s="230"/>
    </row>
    <row r="13" spans="1:19">
      <c r="A13" s="230"/>
      <c r="B13" s="230"/>
      <c r="C13" s="230"/>
      <c r="D13" s="230"/>
      <c r="E13" s="230"/>
      <c r="F13" s="230"/>
      <c r="G13" s="230"/>
      <c r="H13" s="230"/>
      <c r="I13" s="230"/>
      <c r="J13" s="230"/>
      <c r="K13" s="230"/>
      <c r="L13" s="230"/>
      <c r="M13" s="230"/>
      <c r="N13" s="230"/>
      <c r="O13" s="230"/>
      <c r="P13" s="230"/>
      <c r="Q13" s="230"/>
      <c r="R13" s="230"/>
      <c r="S13" s="230"/>
    </row>
    <row r="14" spans="1:19">
      <c r="A14" s="230"/>
      <c r="B14" s="230"/>
      <c r="C14" s="230"/>
      <c r="D14" s="230"/>
      <c r="E14" s="230"/>
      <c r="F14" s="230"/>
      <c r="G14" s="230"/>
      <c r="H14" s="230"/>
      <c r="I14" s="230"/>
      <c r="J14" s="230"/>
      <c r="K14" s="230"/>
      <c r="L14" s="230"/>
      <c r="M14" s="230"/>
      <c r="N14" s="230"/>
      <c r="O14" s="230"/>
      <c r="P14" s="230"/>
      <c r="Q14" s="230"/>
      <c r="R14" s="230"/>
      <c r="S14" s="230"/>
    </row>
    <row r="15" spans="1:19">
      <c r="A15" s="230"/>
      <c r="B15" s="299"/>
      <c r="C15" s="299"/>
      <c r="D15" s="299"/>
      <c r="E15" s="230"/>
      <c r="F15" s="230"/>
      <c r="G15" s="230"/>
      <c r="H15" s="230"/>
      <c r="I15" s="230"/>
      <c r="J15" s="299"/>
      <c r="K15" s="230"/>
      <c r="L15" s="230"/>
      <c r="M15" s="230"/>
      <c r="N15" s="230"/>
      <c r="O15" s="230"/>
      <c r="P15" s="230"/>
      <c r="Q15" s="299"/>
      <c r="R15" s="230"/>
      <c r="S15" s="230"/>
    </row>
    <row r="16" spans="1:19">
      <c r="A16" s="230"/>
      <c r="B16" s="299"/>
      <c r="C16" s="299"/>
      <c r="D16" s="299"/>
      <c r="E16" s="230"/>
      <c r="F16" s="230"/>
      <c r="G16" s="230"/>
      <c r="H16" s="230"/>
      <c r="I16" s="230"/>
      <c r="J16" s="299"/>
      <c r="K16" s="230"/>
      <c r="L16" s="230"/>
      <c r="M16" s="230"/>
      <c r="N16" s="230"/>
      <c r="O16" s="230"/>
      <c r="P16" s="230"/>
      <c r="Q16" s="299"/>
      <c r="R16" s="230"/>
      <c r="S16" s="230"/>
    </row>
    <row r="17" spans="1:19">
      <c r="A17" s="230"/>
      <c r="B17" s="299"/>
      <c r="C17" s="299"/>
      <c r="D17" s="299"/>
      <c r="E17" s="230"/>
      <c r="F17" s="230"/>
      <c r="G17" s="230"/>
      <c r="H17" s="230"/>
      <c r="I17" s="230"/>
      <c r="J17" s="299"/>
      <c r="K17" s="230"/>
      <c r="L17" s="230"/>
      <c r="M17" s="230"/>
      <c r="N17" s="230"/>
      <c r="O17" s="230"/>
      <c r="P17" s="230"/>
      <c r="Q17" s="299"/>
      <c r="R17" s="230"/>
      <c r="S17" s="230"/>
    </row>
    <row r="18" spans="1:19" ht="26.25" customHeight="1">
      <c r="B18" s="295" t="s">
        <v>730</v>
      </c>
      <c r="C18" s="296"/>
      <c r="D18" s="296"/>
      <c r="F18" s="230"/>
      <c r="I18" s="295" t="s">
        <v>731</v>
      </c>
      <c r="J18" s="296"/>
      <c r="K18" s="296"/>
      <c r="P18" s="295" t="s">
        <v>732</v>
      </c>
      <c r="Q18" s="295"/>
      <c r="R18" s="295"/>
    </row>
    <row r="19" spans="1:19" ht="21" customHeight="1">
      <c r="B19" s="296"/>
      <c r="C19" s="296"/>
      <c r="D19" s="296"/>
      <c r="F19" s="230"/>
      <c r="I19" s="296"/>
      <c r="J19" s="296"/>
      <c r="K19" s="296"/>
      <c r="P19" s="295"/>
      <c r="Q19" s="295"/>
      <c r="R19" s="295"/>
    </row>
    <row r="20" spans="1:19">
      <c r="B20" s="296"/>
      <c r="C20" s="296"/>
      <c r="D20" s="296"/>
      <c r="F20" s="230"/>
      <c r="I20" s="296"/>
      <c r="J20" s="296"/>
      <c r="K20" s="296"/>
      <c r="P20" s="295"/>
      <c r="Q20" s="295"/>
      <c r="R20" s="295"/>
    </row>
    <row r="21" spans="1:19">
      <c r="F21" s="230"/>
    </row>
    <row r="24" spans="1:19">
      <c r="A24" s="232" t="s">
        <v>733</v>
      </c>
      <c r="B24" s="233"/>
      <c r="C24" s="233"/>
      <c r="D24" s="233"/>
      <c r="E24" s="233"/>
      <c r="F24" s="233"/>
      <c r="G24" s="233"/>
      <c r="H24" s="233"/>
      <c r="I24" s="233"/>
      <c r="J24" s="233"/>
      <c r="K24" s="233"/>
      <c r="L24" s="233"/>
      <c r="M24" s="233"/>
      <c r="N24" s="233"/>
      <c r="O24" s="233"/>
      <c r="P24" s="233"/>
      <c r="Q24" s="233"/>
      <c r="R24" s="233"/>
      <c r="S24" s="233"/>
    </row>
    <row r="25" spans="1:19">
      <c r="A25" s="232" t="s">
        <v>775</v>
      </c>
      <c r="B25" s="233"/>
      <c r="C25" s="233"/>
      <c r="D25" s="233"/>
      <c r="E25" s="233"/>
      <c r="F25" s="233"/>
      <c r="G25" s="233"/>
      <c r="H25" s="233"/>
      <c r="I25" s="233"/>
      <c r="J25" s="233"/>
      <c r="K25" s="233"/>
      <c r="L25" s="233"/>
      <c r="M25" s="233"/>
      <c r="N25" s="233"/>
      <c r="O25" s="233"/>
      <c r="P25" s="233"/>
      <c r="Q25" s="233"/>
      <c r="R25" s="233"/>
      <c r="S25" s="233"/>
    </row>
    <row r="26" spans="1:19">
      <c r="A26" s="233"/>
      <c r="B26" s="233"/>
      <c r="C26" s="233"/>
      <c r="D26" s="233"/>
      <c r="E26" s="233"/>
      <c r="F26" s="233"/>
      <c r="G26" s="233"/>
      <c r="H26" s="233"/>
      <c r="I26" s="233"/>
      <c r="J26" s="233"/>
      <c r="K26" s="233"/>
      <c r="L26" s="233"/>
      <c r="M26" s="233"/>
      <c r="N26" s="233"/>
      <c r="O26" s="233"/>
      <c r="P26" s="233"/>
      <c r="Q26" s="233"/>
      <c r="R26" s="233"/>
      <c r="S26" s="233"/>
    </row>
    <row r="27" spans="1:19">
      <c r="A27" s="234" t="s">
        <v>734</v>
      </c>
      <c r="B27" s="235" t="s">
        <v>735</v>
      </c>
      <c r="C27" s="235" t="s">
        <v>736</v>
      </c>
      <c r="D27" s="233"/>
      <c r="E27" s="233"/>
      <c r="F27" s="233"/>
      <c r="G27" s="233"/>
      <c r="H27" s="233"/>
      <c r="I27" s="233"/>
      <c r="J27" s="233"/>
      <c r="K27" s="233"/>
      <c r="L27" s="233"/>
      <c r="M27" s="233"/>
      <c r="N27" s="233"/>
      <c r="O27" s="233"/>
      <c r="P27" s="233"/>
      <c r="Q27" s="233"/>
      <c r="R27" s="233"/>
      <c r="S27" s="233"/>
    </row>
    <row r="28" spans="1:19">
      <c r="A28" s="234" t="s">
        <v>737</v>
      </c>
      <c r="B28" s="236" t="s">
        <v>738</v>
      </c>
      <c r="C28" s="236" t="s">
        <v>739</v>
      </c>
      <c r="D28" s="233"/>
      <c r="E28" s="233"/>
      <c r="F28" s="233"/>
      <c r="G28" s="233"/>
      <c r="H28" s="233"/>
      <c r="I28" s="233"/>
      <c r="J28" s="233"/>
      <c r="K28" s="233"/>
      <c r="L28" s="233"/>
      <c r="M28" s="233"/>
      <c r="N28" s="233"/>
      <c r="O28" s="233"/>
      <c r="P28" s="233"/>
      <c r="Q28" s="233"/>
      <c r="R28" s="233"/>
      <c r="S28" s="233"/>
    </row>
    <row r="29" spans="1:19">
      <c r="A29" s="234" t="s">
        <v>740</v>
      </c>
      <c r="B29" s="237" t="s">
        <v>741</v>
      </c>
      <c r="C29" s="237" t="s">
        <v>742</v>
      </c>
      <c r="D29" s="233"/>
      <c r="E29" s="233"/>
      <c r="F29" s="233"/>
      <c r="G29" s="233"/>
      <c r="H29" s="233"/>
      <c r="I29" s="233"/>
      <c r="J29" s="233"/>
      <c r="K29" s="233"/>
      <c r="L29" s="233"/>
      <c r="M29" s="233"/>
      <c r="N29" s="233"/>
      <c r="O29" s="233"/>
      <c r="P29" s="233"/>
      <c r="Q29" s="233"/>
      <c r="R29" s="233"/>
      <c r="S29" s="233"/>
    </row>
    <row r="30" spans="1:19">
      <c r="A30" s="233"/>
      <c r="B30" s="233"/>
      <c r="C30" s="233"/>
      <c r="D30" s="233"/>
      <c r="E30" s="233"/>
      <c r="F30" s="233"/>
      <c r="G30" s="233"/>
      <c r="H30" s="233"/>
      <c r="I30" s="233"/>
      <c r="J30" s="233"/>
      <c r="K30" s="233"/>
      <c r="L30" s="233"/>
      <c r="M30" s="233"/>
      <c r="N30" s="233"/>
      <c r="O30" s="233"/>
      <c r="P30" s="233"/>
      <c r="Q30" s="233"/>
      <c r="R30" s="233"/>
      <c r="S30" s="233"/>
    </row>
    <row r="31" spans="1:19">
      <c r="A31" s="291" t="s">
        <v>743</v>
      </c>
      <c r="B31" s="297" t="s">
        <v>744</v>
      </c>
      <c r="C31" s="297"/>
      <c r="D31" s="297"/>
      <c r="E31" s="297"/>
      <c r="F31" s="297"/>
      <c r="G31" s="297"/>
      <c r="H31" s="291" t="s">
        <v>745</v>
      </c>
      <c r="I31" s="233"/>
      <c r="J31" s="233"/>
      <c r="K31" s="233"/>
      <c r="L31" s="233"/>
      <c r="M31" s="233"/>
      <c r="N31" s="233"/>
      <c r="O31" s="233"/>
      <c r="P31" s="233"/>
      <c r="Q31" s="233"/>
      <c r="R31" s="233"/>
      <c r="S31" s="233"/>
    </row>
    <row r="32" spans="1:19" ht="74.25" customHeight="1">
      <c r="A32" s="291"/>
      <c r="B32" s="238" t="s">
        <v>746</v>
      </c>
      <c r="C32" s="239" t="s">
        <v>747</v>
      </c>
      <c r="D32" s="239" t="s">
        <v>748</v>
      </c>
      <c r="E32" s="238" t="s">
        <v>749</v>
      </c>
      <c r="F32" s="238" t="s">
        <v>750</v>
      </c>
      <c r="G32" s="239" t="s">
        <v>751</v>
      </c>
      <c r="H32" s="291"/>
      <c r="I32" s="298" t="s">
        <v>21</v>
      </c>
      <c r="J32" s="298"/>
      <c r="K32" s="298"/>
      <c r="L32" s="298"/>
      <c r="M32" s="298"/>
      <c r="N32" s="298"/>
      <c r="O32" s="298"/>
      <c r="P32" s="298"/>
      <c r="Q32" s="298"/>
      <c r="R32" s="298"/>
      <c r="S32" s="298"/>
    </row>
    <row r="33" spans="1:19" ht="27.95" customHeight="1">
      <c r="A33" s="240" t="s">
        <v>752</v>
      </c>
      <c r="B33" s="240">
        <v>25</v>
      </c>
      <c r="C33" s="240">
        <v>1</v>
      </c>
      <c r="D33" s="240">
        <v>13</v>
      </c>
      <c r="E33" s="240">
        <v>8</v>
      </c>
      <c r="F33" s="240">
        <v>32</v>
      </c>
      <c r="G33" s="241">
        <v>15</v>
      </c>
      <c r="H33" s="242">
        <f>B33+C33+D33+E33+F33+G33</f>
        <v>94</v>
      </c>
      <c r="I33" s="280" t="s">
        <v>801</v>
      </c>
      <c r="J33" s="280"/>
      <c r="K33" s="280"/>
      <c r="L33" s="280"/>
      <c r="M33" s="280"/>
      <c r="N33" s="280"/>
      <c r="O33" s="280"/>
      <c r="P33" s="280"/>
      <c r="Q33" s="280"/>
      <c r="R33" s="280"/>
      <c r="S33" s="280"/>
    </row>
    <row r="34" spans="1:19" ht="27.95" customHeight="1">
      <c r="A34" s="242" t="s">
        <v>753</v>
      </c>
      <c r="B34" s="242">
        <v>3</v>
      </c>
      <c r="C34" s="242">
        <v>0</v>
      </c>
      <c r="D34" s="242">
        <v>5</v>
      </c>
      <c r="E34" s="242">
        <v>2</v>
      </c>
      <c r="F34" s="242">
        <v>5</v>
      </c>
      <c r="G34" s="243">
        <v>4</v>
      </c>
      <c r="H34" s="242">
        <f>B34+C34+D34+E34+F34+G34</f>
        <v>19</v>
      </c>
      <c r="I34" s="280"/>
      <c r="J34" s="280"/>
      <c r="K34" s="280"/>
      <c r="L34" s="280"/>
      <c r="M34" s="280"/>
      <c r="N34" s="280"/>
      <c r="O34" s="280"/>
      <c r="P34" s="280"/>
      <c r="Q34" s="280"/>
      <c r="R34" s="280"/>
      <c r="S34" s="280"/>
    </row>
    <row r="35" spans="1:19" ht="27.95" customHeight="1">
      <c r="A35" s="242" t="s">
        <v>754</v>
      </c>
      <c r="B35" s="242">
        <v>0</v>
      </c>
      <c r="C35" s="242">
        <v>0</v>
      </c>
      <c r="D35" s="242">
        <v>0</v>
      </c>
      <c r="E35" s="242">
        <v>0</v>
      </c>
      <c r="F35" s="242">
        <v>0</v>
      </c>
      <c r="G35" s="243">
        <v>0</v>
      </c>
      <c r="H35" s="242">
        <f>B35+C35+D35+E35+F35+G35</f>
        <v>0</v>
      </c>
      <c r="I35" s="280"/>
      <c r="J35" s="280"/>
      <c r="K35" s="280"/>
      <c r="L35" s="280"/>
      <c r="M35" s="280"/>
      <c r="N35" s="280"/>
      <c r="O35" s="280"/>
      <c r="P35" s="280"/>
      <c r="Q35" s="280"/>
      <c r="R35" s="280"/>
      <c r="S35" s="280"/>
    </row>
    <row r="36" spans="1:19" ht="27.95" customHeight="1">
      <c r="A36" s="242" t="s">
        <v>755</v>
      </c>
      <c r="B36" s="242">
        <f>B33-B34</f>
        <v>22</v>
      </c>
      <c r="C36" s="242">
        <v>1</v>
      </c>
      <c r="D36" s="242">
        <f>D33-D34</f>
        <v>8</v>
      </c>
      <c r="E36" s="242">
        <f>E33-E34</f>
        <v>6</v>
      </c>
      <c r="F36" s="242">
        <v>2</v>
      </c>
      <c r="G36" s="242">
        <v>0</v>
      </c>
      <c r="H36" s="242">
        <f>B36+C36+D36+E36+F36+G36</f>
        <v>39</v>
      </c>
      <c r="I36" s="280"/>
      <c r="J36" s="280"/>
      <c r="K36" s="280"/>
      <c r="L36" s="280"/>
      <c r="M36" s="280"/>
      <c r="N36" s="280"/>
      <c r="O36" s="280"/>
      <c r="P36" s="280"/>
      <c r="Q36" s="280"/>
      <c r="R36" s="280"/>
      <c r="S36" s="280"/>
    </row>
    <row r="37" spans="1:19" ht="60" customHeight="1">
      <c r="A37" s="281" t="s">
        <v>756</v>
      </c>
      <c r="B37" s="282"/>
      <c r="C37" s="282"/>
      <c r="D37" s="282"/>
      <c r="E37" s="282"/>
      <c r="F37" s="283"/>
      <c r="G37" s="253"/>
      <c r="H37" s="254">
        <f>H34/H33</f>
        <v>0.20212765957446807</v>
      </c>
      <c r="I37" s="280"/>
      <c r="J37" s="280"/>
      <c r="K37" s="280"/>
      <c r="L37" s="280"/>
      <c r="M37" s="280"/>
      <c r="N37" s="280"/>
      <c r="O37" s="280"/>
      <c r="P37" s="280"/>
      <c r="Q37" s="280"/>
      <c r="R37" s="280"/>
      <c r="S37" s="280"/>
    </row>
    <row r="40" spans="1:19" ht="27.75" hidden="1" customHeight="1"/>
    <row r="41" spans="1:19" hidden="1"/>
    <row r="42" spans="1:19" ht="15.75" hidden="1" thickBot="1">
      <c r="A42" s="284" t="s">
        <v>757</v>
      </c>
      <c r="B42" s="285"/>
      <c r="C42" s="285"/>
      <c r="D42" s="285"/>
      <c r="E42" s="285"/>
      <c r="F42" s="285"/>
      <c r="G42" s="285"/>
      <c r="H42" s="286"/>
    </row>
    <row r="43" spans="1:19" hidden="1">
      <c r="A43" s="287" t="s">
        <v>743</v>
      </c>
      <c r="B43" s="289" t="s">
        <v>744</v>
      </c>
      <c r="C43" s="289"/>
      <c r="D43" s="289"/>
      <c r="E43" s="289"/>
      <c r="F43" s="289"/>
      <c r="G43" s="289"/>
      <c r="H43" s="290" t="s">
        <v>745</v>
      </c>
    </row>
    <row r="44" spans="1:19" ht="63.75" hidden="1">
      <c r="A44" s="288"/>
      <c r="B44" s="244" t="s">
        <v>746</v>
      </c>
      <c r="C44" s="244" t="s">
        <v>747</v>
      </c>
      <c r="D44" s="244" t="s">
        <v>748</v>
      </c>
      <c r="E44" s="244" t="s">
        <v>749</v>
      </c>
      <c r="F44" s="244" t="s">
        <v>750</v>
      </c>
      <c r="G44" s="244" t="s">
        <v>751</v>
      </c>
      <c r="H44" s="291"/>
    </row>
    <row r="45" spans="1:19" hidden="1">
      <c r="A45" s="245" t="s">
        <v>752</v>
      </c>
      <c r="B45" s="240">
        <v>10</v>
      </c>
      <c r="C45" s="240">
        <v>1</v>
      </c>
      <c r="D45" s="240">
        <v>16</v>
      </c>
      <c r="E45" s="240">
        <v>13</v>
      </c>
      <c r="F45" s="240">
        <v>17</v>
      </c>
      <c r="G45" s="241">
        <v>10</v>
      </c>
      <c r="H45" s="242">
        <f>B45+C45+D45+E45+F45+G45</f>
        <v>67</v>
      </c>
    </row>
    <row r="46" spans="1:19" hidden="1">
      <c r="A46" s="245" t="s">
        <v>758</v>
      </c>
      <c r="B46" s="240">
        <v>4</v>
      </c>
      <c r="C46" s="240">
        <v>0</v>
      </c>
      <c r="D46" s="240">
        <v>13</v>
      </c>
      <c r="E46" s="240">
        <v>0</v>
      </c>
      <c r="F46" s="240">
        <v>13</v>
      </c>
      <c r="G46" s="241">
        <v>0</v>
      </c>
      <c r="H46" s="242">
        <f>SUM(B46:G46)</f>
        <v>30</v>
      </c>
    </row>
    <row r="47" spans="1:19" hidden="1">
      <c r="A47" s="245" t="s">
        <v>759</v>
      </c>
      <c r="B47" s="246">
        <f t="shared" ref="B47:H47" si="0">B46/B45</f>
        <v>0.4</v>
      </c>
      <c r="C47" s="246">
        <f t="shared" si="0"/>
        <v>0</v>
      </c>
      <c r="D47" s="246">
        <f t="shared" si="0"/>
        <v>0.8125</v>
      </c>
      <c r="E47" s="246">
        <f t="shared" si="0"/>
        <v>0</v>
      </c>
      <c r="F47" s="246">
        <f t="shared" si="0"/>
        <v>0.76470588235294112</v>
      </c>
      <c r="G47" s="246">
        <f t="shared" si="0"/>
        <v>0</v>
      </c>
      <c r="H47" s="247">
        <f t="shared" si="0"/>
        <v>0.44776119402985076</v>
      </c>
    </row>
    <row r="48" spans="1:19" hidden="1"/>
    <row r="49" spans="1:8" hidden="1"/>
    <row r="50" spans="1:8" ht="15.75" hidden="1" thickBot="1">
      <c r="A50" s="292" t="s">
        <v>760</v>
      </c>
      <c r="B50" s="293"/>
      <c r="C50" s="293"/>
      <c r="D50" s="293"/>
      <c r="E50" s="293"/>
      <c r="F50" s="293"/>
      <c r="G50" s="293"/>
      <c r="H50" s="294"/>
    </row>
    <row r="51" spans="1:8" hidden="1">
      <c r="A51" s="275" t="s">
        <v>743</v>
      </c>
      <c r="B51" s="277" t="s">
        <v>744</v>
      </c>
      <c r="C51" s="278"/>
      <c r="D51" s="278"/>
      <c r="E51" s="278"/>
      <c r="F51" s="278"/>
      <c r="G51" s="279"/>
      <c r="H51" s="275" t="s">
        <v>745</v>
      </c>
    </row>
    <row r="52" spans="1:8" ht="63.75" hidden="1">
      <c r="A52" s="276"/>
      <c r="B52" s="248" t="s">
        <v>746</v>
      </c>
      <c r="C52" s="248" t="s">
        <v>747</v>
      </c>
      <c r="D52" s="248" t="s">
        <v>748</v>
      </c>
      <c r="E52" s="248" t="s">
        <v>749</v>
      </c>
      <c r="F52" s="248" t="s">
        <v>750</v>
      </c>
      <c r="G52" s="248" t="s">
        <v>751</v>
      </c>
      <c r="H52" s="276"/>
    </row>
    <row r="53" spans="1:8" hidden="1">
      <c r="A53" s="249" t="s">
        <v>752</v>
      </c>
      <c r="B53" s="250">
        <v>10</v>
      </c>
      <c r="C53" s="250">
        <v>1</v>
      </c>
      <c r="D53" s="250">
        <v>16</v>
      </c>
      <c r="E53" s="250">
        <v>13</v>
      </c>
      <c r="F53" s="250">
        <v>17</v>
      </c>
      <c r="G53" s="251">
        <v>10</v>
      </c>
      <c r="H53" s="250">
        <v>67</v>
      </c>
    </row>
    <row r="54" spans="1:8" hidden="1">
      <c r="A54" s="249" t="s">
        <v>761</v>
      </c>
      <c r="B54" s="250">
        <v>2</v>
      </c>
      <c r="C54" s="250">
        <v>1</v>
      </c>
      <c r="D54" s="250">
        <v>1</v>
      </c>
      <c r="E54" s="250">
        <v>13</v>
      </c>
      <c r="F54" s="250">
        <v>0</v>
      </c>
      <c r="G54" s="251">
        <v>3</v>
      </c>
      <c r="H54" s="250">
        <f>SUM(B54:G54)</f>
        <v>20</v>
      </c>
    </row>
    <row r="55" spans="1:8" hidden="1">
      <c r="A55" s="249" t="s">
        <v>759</v>
      </c>
      <c r="B55" s="252">
        <f t="shared" ref="B55:H55" si="1">B54/B53</f>
        <v>0.2</v>
      </c>
      <c r="C55" s="252">
        <f t="shared" si="1"/>
        <v>1</v>
      </c>
      <c r="D55" s="252">
        <f t="shared" si="1"/>
        <v>6.25E-2</v>
      </c>
      <c r="E55" s="252">
        <f t="shared" si="1"/>
        <v>1</v>
      </c>
      <c r="F55" s="252">
        <f t="shared" si="1"/>
        <v>0</v>
      </c>
      <c r="G55" s="252">
        <f t="shared" si="1"/>
        <v>0.3</v>
      </c>
      <c r="H55" s="252">
        <f t="shared" si="1"/>
        <v>0.29850746268656714</v>
      </c>
    </row>
    <row r="56" spans="1:8" hidden="1"/>
    <row r="57" spans="1:8" hidden="1"/>
    <row r="58" spans="1:8" ht="15.75" hidden="1" thickBot="1">
      <c r="A58" s="292" t="s">
        <v>762</v>
      </c>
      <c r="B58" s="293"/>
      <c r="C58" s="293"/>
      <c r="D58" s="293"/>
      <c r="E58" s="293"/>
      <c r="F58" s="293"/>
      <c r="G58" s="293"/>
      <c r="H58" s="294"/>
    </row>
    <row r="59" spans="1:8" hidden="1">
      <c r="A59" s="275" t="s">
        <v>743</v>
      </c>
      <c r="B59" s="277" t="s">
        <v>744</v>
      </c>
      <c r="C59" s="278"/>
      <c r="D59" s="278"/>
      <c r="E59" s="278"/>
      <c r="F59" s="278"/>
      <c r="G59" s="279"/>
      <c r="H59" s="275" t="s">
        <v>745</v>
      </c>
    </row>
    <row r="60" spans="1:8" ht="63.75" hidden="1">
      <c r="A60" s="276"/>
      <c r="B60" s="248" t="s">
        <v>746</v>
      </c>
      <c r="C60" s="248" t="s">
        <v>747</v>
      </c>
      <c r="D60" s="248" t="s">
        <v>748</v>
      </c>
      <c r="E60" s="248" t="s">
        <v>749</v>
      </c>
      <c r="F60" s="248" t="s">
        <v>750</v>
      </c>
      <c r="G60" s="248" t="s">
        <v>751</v>
      </c>
      <c r="H60" s="276"/>
    </row>
    <row r="61" spans="1:8" hidden="1">
      <c r="A61" s="249" t="s">
        <v>752</v>
      </c>
      <c r="B61" s="250">
        <v>10</v>
      </c>
      <c r="C61" s="250">
        <v>1</v>
      </c>
      <c r="D61" s="250">
        <v>16</v>
      </c>
      <c r="E61" s="250">
        <v>13</v>
      </c>
      <c r="F61" s="250">
        <v>17</v>
      </c>
      <c r="G61" s="251">
        <v>10</v>
      </c>
      <c r="H61" s="250">
        <v>67</v>
      </c>
    </row>
    <row r="62" spans="1:8" hidden="1">
      <c r="A62" s="249" t="s">
        <v>763</v>
      </c>
      <c r="B62" s="250">
        <f t="shared" ref="B62:G62" si="2">B61-(B54+B46)</f>
        <v>4</v>
      </c>
      <c r="C62" s="250">
        <f t="shared" si="2"/>
        <v>0</v>
      </c>
      <c r="D62" s="250">
        <f t="shared" si="2"/>
        <v>2</v>
      </c>
      <c r="E62" s="250">
        <f t="shared" si="2"/>
        <v>0</v>
      </c>
      <c r="F62" s="250">
        <f t="shared" si="2"/>
        <v>4</v>
      </c>
      <c r="G62" s="250">
        <f t="shared" si="2"/>
        <v>7</v>
      </c>
      <c r="H62" s="250">
        <f>SUM(B62:G62)</f>
        <v>17</v>
      </c>
    </row>
    <row r="63" spans="1:8" hidden="1">
      <c r="A63" s="249" t="s">
        <v>759</v>
      </c>
      <c r="B63" s="252">
        <f t="shared" ref="B63:H63" si="3">B62/B61</f>
        <v>0.4</v>
      </c>
      <c r="C63" s="252">
        <f t="shared" si="3"/>
        <v>0</v>
      </c>
      <c r="D63" s="252">
        <f t="shared" si="3"/>
        <v>0.125</v>
      </c>
      <c r="E63" s="252">
        <f t="shared" si="3"/>
        <v>0</v>
      </c>
      <c r="F63" s="252">
        <f t="shared" si="3"/>
        <v>0.23529411764705882</v>
      </c>
      <c r="G63" s="252">
        <f t="shared" si="3"/>
        <v>0.7</v>
      </c>
      <c r="H63" s="252">
        <f t="shared" si="3"/>
        <v>0.2537313432835821</v>
      </c>
    </row>
    <row r="64" spans="1:8" hidden="1"/>
  </sheetData>
  <mergeCells count="33">
    <mergeCell ref="A1:C2"/>
    <mergeCell ref="D1:K2"/>
    <mergeCell ref="L1:S2"/>
    <mergeCell ref="C7:C9"/>
    <mergeCell ref="J7:J9"/>
    <mergeCell ref="Q7:Q9"/>
    <mergeCell ref="B10:D11"/>
    <mergeCell ref="I10:K11"/>
    <mergeCell ref="P10:R11"/>
    <mergeCell ref="B15:D17"/>
    <mergeCell ref="J15:J17"/>
    <mergeCell ref="Q15:Q17"/>
    <mergeCell ref="B18:D20"/>
    <mergeCell ref="I18:K20"/>
    <mergeCell ref="P18:R20"/>
    <mergeCell ref="A31:A32"/>
    <mergeCell ref="B31:G31"/>
    <mergeCell ref="H31:H32"/>
    <mergeCell ref="I32:S32"/>
    <mergeCell ref="A59:A60"/>
    <mergeCell ref="B59:G59"/>
    <mergeCell ref="H59:H60"/>
    <mergeCell ref="I33:S37"/>
    <mergeCell ref="A37:F37"/>
    <mergeCell ref="A42:H42"/>
    <mergeCell ref="A43:A44"/>
    <mergeCell ref="B43:G43"/>
    <mergeCell ref="H43:H44"/>
    <mergeCell ref="A50:H50"/>
    <mergeCell ref="A51:A52"/>
    <mergeCell ref="B51:G51"/>
    <mergeCell ref="H51:H52"/>
    <mergeCell ref="A58:H58"/>
  </mergeCells>
  <hyperlinks>
    <hyperlink ref="B10:D11" location="'1. Gestión del riesgo'!A1" display="'1. Gestión del riesgo'!A1"/>
    <hyperlink ref="I10:K11" location="'2. Racionalización de OPAS.'!A1" display="'2. Racionalización de OPAS.'!A1"/>
    <hyperlink ref="P10:R11" location="'3. Rendición de cuentas'!A1" display="'3. Rendición de cuentas'!A1"/>
    <hyperlink ref="B18:D20" location="'4. Mecanismos para mejorar'!A1" display="'4. Mecanismos para mejorar'!A1"/>
    <hyperlink ref="I18:K20" location="'5. Transparencia'!A1" display="'5. Transparencia'!A1"/>
    <hyperlink ref="P18:R20" location="'6. Iniciativas adicionales'!A1" display="'6. Iniciativas adicionales'!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75"/>
  <sheetViews>
    <sheetView view="pageBreakPreview" topLeftCell="B19" zoomScale="70" zoomScaleNormal="85" zoomScaleSheetLayoutView="70" workbookViewId="0">
      <selection activeCell="H16" sqref="H16:H25"/>
    </sheetView>
  </sheetViews>
  <sheetFormatPr baseColWidth="10" defaultColWidth="11.42578125" defaultRowHeight="15"/>
  <cols>
    <col min="1" max="1" width="34.42578125" style="1" customWidth="1"/>
    <col min="2" max="2" width="7.5703125" style="1" customWidth="1"/>
    <col min="3" max="3" width="48.42578125" style="1" customWidth="1"/>
    <col min="4" max="4" width="41.5703125" style="2" customWidth="1"/>
    <col min="5" max="6" width="26" style="2" customWidth="1"/>
    <col min="7" max="7" width="29.140625" style="1" customWidth="1"/>
    <col min="8" max="9" width="17.5703125" style="1" customWidth="1"/>
    <col min="10" max="10" width="53.140625" style="1" customWidth="1"/>
    <col min="11" max="11" width="15.5703125" style="1" customWidth="1"/>
    <col min="12" max="12" width="39.5703125" style="1" customWidth="1"/>
    <col min="13" max="13" width="33" style="1" customWidth="1"/>
    <col min="14" max="16384" width="11.42578125" style="1"/>
  </cols>
  <sheetData>
    <row r="1" spans="1:14">
      <c r="A1" s="20"/>
      <c r="B1" s="330" t="s">
        <v>0</v>
      </c>
      <c r="C1" s="331"/>
      <c r="D1" s="319" t="s">
        <v>1</v>
      </c>
      <c r="E1" s="320"/>
      <c r="F1" s="320"/>
      <c r="G1" s="320"/>
      <c r="H1" s="320"/>
      <c r="I1" s="320"/>
      <c r="J1" s="320"/>
      <c r="K1" s="321"/>
      <c r="L1" s="315" t="s">
        <v>2</v>
      </c>
      <c r="M1" s="314" t="s">
        <v>3</v>
      </c>
    </row>
    <row r="2" spans="1:14" ht="15.75" thickBot="1">
      <c r="A2" s="21"/>
      <c r="B2" s="332"/>
      <c r="C2" s="333"/>
      <c r="D2" s="322"/>
      <c r="E2" s="323"/>
      <c r="F2" s="323"/>
      <c r="G2" s="323"/>
      <c r="H2" s="323"/>
      <c r="I2" s="323"/>
      <c r="J2" s="323"/>
      <c r="K2" s="324"/>
      <c r="L2" s="316"/>
      <c r="M2" s="313"/>
    </row>
    <row r="3" spans="1:14">
      <c r="A3" s="21"/>
      <c r="B3" s="332"/>
      <c r="C3" s="333"/>
      <c r="D3" s="322"/>
      <c r="E3" s="323"/>
      <c r="F3" s="323"/>
      <c r="G3" s="323"/>
      <c r="H3" s="323"/>
      <c r="I3" s="323"/>
      <c r="J3" s="323"/>
      <c r="K3" s="324"/>
      <c r="L3" s="315" t="s">
        <v>4</v>
      </c>
      <c r="M3" s="317" t="s">
        <v>5</v>
      </c>
    </row>
    <row r="4" spans="1:14" ht="15.75" thickBot="1">
      <c r="A4" s="21"/>
      <c r="B4" s="334"/>
      <c r="C4" s="335"/>
      <c r="D4" s="325"/>
      <c r="E4" s="326"/>
      <c r="F4" s="326"/>
      <c r="G4" s="326"/>
      <c r="H4" s="326"/>
      <c r="I4" s="326"/>
      <c r="J4" s="326"/>
      <c r="K4" s="327"/>
      <c r="L4" s="316"/>
      <c r="M4" s="318"/>
    </row>
    <row r="5" spans="1:14">
      <c r="A5" s="21"/>
      <c r="B5" s="332" t="s">
        <v>6</v>
      </c>
      <c r="C5" s="333"/>
      <c r="D5" s="323" t="s">
        <v>7</v>
      </c>
      <c r="E5" s="323"/>
      <c r="F5" s="323"/>
      <c r="G5" s="323"/>
      <c r="H5" s="323"/>
      <c r="I5" s="323"/>
      <c r="J5" s="323"/>
      <c r="K5" s="323"/>
      <c r="L5" s="315" t="s">
        <v>8</v>
      </c>
      <c r="M5" s="314"/>
    </row>
    <row r="6" spans="1:14" ht="15.75" thickBot="1">
      <c r="A6" s="21"/>
      <c r="B6" s="332"/>
      <c r="C6" s="333"/>
      <c r="D6" s="323"/>
      <c r="E6" s="323"/>
      <c r="F6" s="323"/>
      <c r="G6" s="323"/>
      <c r="H6" s="323"/>
      <c r="I6" s="323"/>
      <c r="J6" s="323"/>
      <c r="K6" s="323"/>
      <c r="L6" s="316"/>
      <c r="M6" s="313"/>
    </row>
    <row r="7" spans="1:14">
      <c r="A7" s="21"/>
      <c r="B7" s="332"/>
      <c r="C7" s="333"/>
      <c r="D7" s="323"/>
      <c r="E7" s="323"/>
      <c r="F7" s="323"/>
      <c r="G7" s="323"/>
      <c r="H7" s="323"/>
      <c r="I7" s="323"/>
      <c r="J7" s="323"/>
      <c r="K7" s="323"/>
      <c r="L7" s="328" t="s">
        <v>9</v>
      </c>
      <c r="M7" s="312">
        <v>43347</v>
      </c>
    </row>
    <row r="8" spans="1:14" ht="15.75" thickBot="1">
      <c r="A8" s="22"/>
      <c r="B8" s="334"/>
      <c r="C8" s="335"/>
      <c r="D8" s="326"/>
      <c r="E8" s="326"/>
      <c r="F8" s="326"/>
      <c r="G8" s="326"/>
      <c r="H8" s="326"/>
      <c r="I8" s="326"/>
      <c r="J8" s="326"/>
      <c r="K8" s="326"/>
      <c r="L8" s="329"/>
      <c r="M8" s="313"/>
    </row>
    <row r="9" spans="1:14" ht="26.25" customHeight="1" thickBot="1">
      <c r="A9" s="23" t="s">
        <v>10</v>
      </c>
      <c r="B9" s="339" t="s">
        <v>653</v>
      </c>
      <c r="C9" s="340"/>
      <c r="D9" s="340"/>
      <c r="E9" s="340"/>
      <c r="F9" s="340"/>
      <c r="G9" s="340"/>
      <c r="H9" s="340"/>
      <c r="I9" s="340"/>
      <c r="J9" s="340"/>
      <c r="K9" s="340"/>
      <c r="L9" s="340"/>
      <c r="M9" s="340"/>
    </row>
    <row r="10" spans="1:14" ht="39" customHeight="1" thickBot="1">
      <c r="A10" s="347" t="s">
        <v>12</v>
      </c>
      <c r="B10" s="352"/>
      <c r="C10" s="347" t="s">
        <v>13</v>
      </c>
      <c r="D10" s="345" t="s">
        <v>14</v>
      </c>
      <c r="E10" s="345" t="s">
        <v>15</v>
      </c>
      <c r="F10" s="354" t="s">
        <v>16</v>
      </c>
      <c r="G10" s="347" t="s">
        <v>17</v>
      </c>
      <c r="H10" s="307" t="s">
        <v>191</v>
      </c>
      <c r="I10" s="345" t="s">
        <v>19</v>
      </c>
      <c r="J10" s="349" t="s">
        <v>20</v>
      </c>
      <c r="K10" s="350"/>
      <c r="L10" s="351"/>
      <c r="M10" s="337" t="s">
        <v>21</v>
      </c>
      <c r="N10" s="2"/>
    </row>
    <row r="11" spans="1:14" ht="34.5" customHeight="1" thickBot="1">
      <c r="A11" s="348"/>
      <c r="B11" s="353"/>
      <c r="C11" s="348"/>
      <c r="D11" s="346"/>
      <c r="E11" s="346"/>
      <c r="F11" s="355"/>
      <c r="G11" s="348"/>
      <c r="H11" s="308"/>
      <c r="I11" s="346"/>
      <c r="J11" s="26" t="s">
        <v>22</v>
      </c>
      <c r="K11" s="27" t="s">
        <v>23</v>
      </c>
      <c r="L11" s="28" t="s">
        <v>24</v>
      </c>
      <c r="M11" s="338"/>
    </row>
    <row r="12" spans="1:14" ht="111.6" customHeight="1" thickBot="1">
      <c r="A12" s="407" t="s">
        <v>654</v>
      </c>
      <c r="B12" s="129" t="s">
        <v>26</v>
      </c>
      <c r="C12" s="130" t="s">
        <v>655</v>
      </c>
      <c r="D12" s="131" t="s">
        <v>656</v>
      </c>
      <c r="E12" s="131" t="s">
        <v>657</v>
      </c>
      <c r="F12" s="132" t="s">
        <v>658</v>
      </c>
      <c r="G12" s="64" t="s">
        <v>484</v>
      </c>
      <c r="H12" s="106">
        <v>44242</v>
      </c>
      <c r="I12" s="100">
        <v>44530</v>
      </c>
      <c r="J12" s="19" t="s">
        <v>659</v>
      </c>
      <c r="K12" s="182">
        <v>0.1</v>
      </c>
      <c r="L12" s="17" t="s">
        <v>660</v>
      </c>
      <c r="M12" s="14"/>
    </row>
    <row r="13" spans="1:14" s="168" customFormat="1" ht="117" customHeight="1" thickBot="1">
      <c r="A13" s="342"/>
      <c r="B13" s="133" t="s">
        <v>33</v>
      </c>
      <c r="C13" s="111" t="s">
        <v>661</v>
      </c>
      <c r="D13" s="115" t="s">
        <v>662</v>
      </c>
      <c r="E13" s="115" t="s">
        <v>663</v>
      </c>
      <c r="F13" s="115" t="s">
        <v>664</v>
      </c>
      <c r="G13" s="164" t="s">
        <v>484</v>
      </c>
      <c r="H13" s="107">
        <v>44317</v>
      </c>
      <c r="I13" s="108">
        <v>44469</v>
      </c>
      <c r="J13" s="165" t="s">
        <v>665</v>
      </c>
      <c r="K13" s="183">
        <v>0.2</v>
      </c>
      <c r="L13" s="166" t="s">
        <v>666</v>
      </c>
      <c r="M13" s="167"/>
    </row>
    <row r="14" spans="1:14" s="104" customFormat="1" ht="93.6" customHeight="1" thickBot="1">
      <c r="A14" s="396"/>
      <c r="B14" s="133" t="s">
        <v>37</v>
      </c>
      <c r="C14" s="111" t="s">
        <v>667</v>
      </c>
      <c r="D14" s="115" t="s">
        <v>261</v>
      </c>
      <c r="E14" s="115" t="s">
        <v>41</v>
      </c>
      <c r="F14" s="115" t="s">
        <v>658</v>
      </c>
      <c r="G14" s="134" t="s">
        <v>484</v>
      </c>
      <c r="H14" s="107">
        <v>44256</v>
      </c>
      <c r="I14" s="108">
        <v>44439</v>
      </c>
      <c r="J14" s="101" t="s">
        <v>668</v>
      </c>
      <c r="K14" s="184">
        <v>0.2</v>
      </c>
      <c r="L14" s="102" t="s">
        <v>669</v>
      </c>
      <c r="M14" s="103"/>
    </row>
    <row r="15" spans="1:14" ht="140.1" customHeight="1" thickBot="1">
      <c r="A15" s="395" t="s">
        <v>670</v>
      </c>
      <c r="B15" s="135" t="s">
        <v>46</v>
      </c>
      <c r="C15" s="136" t="s">
        <v>671</v>
      </c>
      <c r="D15" s="64" t="s">
        <v>672</v>
      </c>
      <c r="E15" s="116" t="s">
        <v>673</v>
      </c>
      <c r="F15" s="116" t="s">
        <v>658</v>
      </c>
      <c r="G15" s="120" t="s">
        <v>375</v>
      </c>
      <c r="H15" s="99">
        <v>44256</v>
      </c>
      <c r="I15" s="100">
        <v>44530</v>
      </c>
      <c r="J15" s="16" t="s">
        <v>674</v>
      </c>
      <c r="K15" s="185">
        <v>0.5</v>
      </c>
      <c r="L15" s="18" t="s">
        <v>675</v>
      </c>
      <c r="M15" s="15"/>
    </row>
    <row r="16" spans="1:14" ht="86.45" customHeight="1" thickBot="1">
      <c r="A16" s="342"/>
      <c r="B16" s="135" t="s">
        <v>51</v>
      </c>
      <c r="C16" s="136" t="s">
        <v>676</v>
      </c>
      <c r="D16" s="63" t="s">
        <v>677</v>
      </c>
      <c r="E16" s="137" t="s">
        <v>678</v>
      </c>
      <c r="F16" s="120" t="s">
        <v>658</v>
      </c>
      <c r="G16" s="120" t="s">
        <v>679</v>
      </c>
      <c r="H16" s="99">
        <v>44252</v>
      </c>
      <c r="I16" s="100">
        <v>44286</v>
      </c>
      <c r="J16" s="175" t="s">
        <v>680</v>
      </c>
      <c r="K16" s="185">
        <v>1</v>
      </c>
      <c r="L16" s="18" t="s">
        <v>681</v>
      </c>
      <c r="M16" s="15" t="s">
        <v>772</v>
      </c>
    </row>
    <row r="17" spans="1:13" ht="82.5" customHeight="1" thickBot="1">
      <c r="A17" s="342"/>
      <c r="B17" s="135" t="s">
        <v>55</v>
      </c>
      <c r="C17" s="105" t="s">
        <v>682</v>
      </c>
      <c r="D17" s="63" t="s">
        <v>683</v>
      </c>
      <c r="E17" s="137" t="s">
        <v>684</v>
      </c>
      <c r="F17" s="120" t="s">
        <v>658</v>
      </c>
      <c r="G17" s="120" t="s">
        <v>685</v>
      </c>
      <c r="H17" s="99">
        <v>44252</v>
      </c>
      <c r="I17" s="100">
        <v>44377</v>
      </c>
      <c r="J17" s="175" t="s">
        <v>686</v>
      </c>
      <c r="K17" s="185">
        <v>1</v>
      </c>
      <c r="L17" s="18" t="s">
        <v>687</v>
      </c>
      <c r="M17" s="15" t="s">
        <v>772</v>
      </c>
    </row>
    <row r="18" spans="1:13" ht="193.5" customHeight="1" thickBot="1">
      <c r="A18" s="342"/>
      <c r="B18" s="135" t="s">
        <v>59</v>
      </c>
      <c r="C18" s="105" t="s">
        <v>688</v>
      </c>
      <c r="D18" s="138" t="s">
        <v>689</v>
      </c>
      <c r="E18" s="118" t="s">
        <v>690</v>
      </c>
      <c r="F18" s="120" t="s">
        <v>658</v>
      </c>
      <c r="G18" s="120" t="s">
        <v>375</v>
      </c>
      <c r="H18" s="106">
        <v>44242</v>
      </c>
      <c r="I18" s="100">
        <v>44530</v>
      </c>
      <c r="J18" s="16" t="s">
        <v>691</v>
      </c>
      <c r="K18" s="185">
        <v>0.2</v>
      </c>
      <c r="L18" s="18" t="s">
        <v>692</v>
      </c>
      <c r="M18" s="15"/>
    </row>
    <row r="19" spans="1:13" ht="108.95" customHeight="1" thickBot="1">
      <c r="A19" s="342"/>
      <c r="B19" s="135" t="s">
        <v>61</v>
      </c>
      <c r="C19" s="105" t="s">
        <v>693</v>
      </c>
      <c r="D19" s="138" t="s">
        <v>694</v>
      </c>
      <c r="E19" s="118" t="s">
        <v>695</v>
      </c>
      <c r="F19" s="120" t="s">
        <v>658</v>
      </c>
      <c r="G19" s="139" t="s">
        <v>484</v>
      </c>
      <c r="H19" s="99">
        <v>44270</v>
      </c>
      <c r="I19" s="100">
        <v>44331</v>
      </c>
      <c r="J19" s="16" t="s">
        <v>696</v>
      </c>
      <c r="K19" s="185">
        <v>0.45</v>
      </c>
      <c r="L19" s="18" t="s">
        <v>697</v>
      </c>
      <c r="M19" s="15"/>
    </row>
    <row r="20" spans="1:13" ht="91.5" customHeight="1" thickBot="1">
      <c r="A20" s="342"/>
      <c r="B20" s="135" t="s">
        <v>698</v>
      </c>
      <c r="C20" s="105" t="s">
        <v>699</v>
      </c>
      <c r="D20" s="138" t="s">
        <v>700</v>
      </c>
      <c r="E20" s="118" t="s">
        <v>701</v>
      </c>
      <c r="F20" s="120" t="s">
        <v>658</v>
      </c>
      <c r="G20" s="139" t="s">
        <v>375</v>
      </c>
      <c r="H20" s="99">
        <v>44228</v>
      </c>
      <c r="I20" s="100">
        <v>44286</v>
      </c>
      <c r="J20" s="16" t="s">
        <v>696</v>
      </c>
      <c r="K20" s="185">
        <v>1</v>
      </c>
      <c r="L20" s="18" t="s">
        <v>697</v>
      </c>
      <c r="M20" s="15" t="s">
        <v>772</v>
      </c>
    </row>
    <row r="21" spans="1:13" ht="57.6" customHeight="1" thickBot="1">
      <c r="A21" s="406" t="s">
        <v>702</v>
      </c>
      <c r="B21" s="135" t="s">
        <v>67</v>
      </c>
      <c r="C21" s="105" t="s">
        <v>703</v>
      </c>
      <c r="D21" s="140" t="s">
        <v>704</v>
      </c>
      <c r="E21" s="118" t="s">
        <v>705</v>
      </c>
      <c r="F21" s="123" t="s">
        <v>658</v>
      </c>
      <c r="G21" s="141" t="s">
        <v>484</v>
      </c>
      <c r="H21" s="99">
        <v>44256</v>
      </c>
      <c r="I21" s="100">
        <v>44530</v>
      </c>
      <c r="J21" s="175"/>
      <c r="K21" s="185"/>
      <c r="L21" s="18"/>
      <c r="M21" s="15"/>
    </row>
    <row r="22" spans="1:13" ht="57.6" customHeight="1" thickBot="1">
      <c r="A22" s="435"/>
      <c r="B22" s="135" t="s">
        <v>71</v>
      </c>
      <c r="C22" s="105" t="s">
        <v>706</v>
      </c>
      <c r="D22" s="140" t="s">
        <v>707</v>
      </c>
      <c r="E22" s="142" t="s">
        <v>708</v>
      </c>
      <c r="F22" s="123" t="s">
        <v>658</v>
      </c>
      <c r="G22" s="64" t="s">
        <v>484</v>
      </c>
      <c r="H22" s="99">
        <v>44501</v>
      </c>
      <c r="I22" s="100">
        <v>44550</v>
      </c>
      <c r="J22" s="16"/>
      <c r="K22" s="185"/>
      <c r="L22" s="18"/>
      <c r="M22" s="15"/>
    </row>
    <row r="23" spans="1:13" ht="70.5" customHeight="1" thickBot="1">
      <c r="A23" s="343" t="s">
        <v>709</v>
      </c>
      <c r="B23" s="135" t="s">
        <v>83</v>
      </c>
      <c r="C23" s="105" t="s">
        <v>710</v>
      </c>
      <c r="D23" s="118" t="s">
        <v>711</v>
      </c>
      <c r="E23" s="142" t="s">
        <v>712</v>
      </c>
      <c r="F23" s="64" t="s">
        <v>658</v>
      </c>
      <c r="G23" s="64" t="s">
        <v>713</v>
      </c>
      <c r="H23" s="99">
        <v>44228</v>
      </c>
      <c r="I23" s="100">
        <v>44377</v>
      </c>
      <c r="J23" s="16" t="s">
        <v>714</v>
      </c>
      <c r="K23" s="185">
        <v>0.3</v>
      </c>
      <c r="L23" s="18" t="s">
        <v>715</v>
      </c>
      <c r="M23" s="15"/>
    </row>
    <row r="24" spans="1:13" ht="64.5" customHeight="1" thickBot="1">
      <c r="A24" s="342"/>
      <c r="B24" s="135" t="s">
        <v>86</v>
      </c>
      <c r="C24" s="105" t="s">
        <v>716</v>
      </c>
      <c r="D24" s="118" t="s">
        <v>717</v>
      </c>
      <c r="E24" s="118" t="s">
        <v>718</v>
      </c>
      <c r="F24" s="64" t="s">
        <v>658</v>
      </c>
      <c r="G24" s="64" t="s">
        <v>719</v>
      </c>
      <c r="H24" s="106">
        <v>44242</v>
      </c>
      <c r="I24" s="100">
        <v>44530</v>
      </c>
      <c r="J24" s="16"/>
      <c r="K24" s="185"/>
      <c r="L24" s="18"/>
      <c r="M24" s="15"/>
    </row>
    <row r="25" spans="1:13" ht="79.5" customHeight="1" thickBot="1">
      <c r="A25" s="342"/>
      <c r="B25" s="135" t="s">
        <v>87</v>
      </c>
      <c r="C25" s="105" t="s">
        <v>720</v>
      </c>
      <c r="D25" s="118" t="s">
        <v>721</v>
      </c>
      <c r="E25" s="142" t="s">
        <v>309</v>
      </c>
      <c r="F25" s="64" t="s">
        <v>658</v>
      </c>
      <c r="G25" s="64" t="s">
        <v>722</v>
      </c>
      <c r="H25" s="99">
        <v>44228</v>
      </c>
      <c r="I25" s="100">
        <v>44316</v>
      </c>
      <c r="J25" s="16" t="s">
        <v>723</v>
      </c>
      <c r="K25" s="185">
        <v>1</v>
      </c>
      <c r="L25" s="18" t="s">
        <v>724</v>
      </c>
      <c r="M25" s="15" t="s">
        <v>772</v>
      </c>
    </row>
    <row r="26" spans="1:13" ht="87" customHeight="1" thickBot="1">
      <c r="A26" s="342"/>
      <c r="B26" s="135" t="s">
        <v>88</v>
      </c>
      <c r="C26" s="105" t="s">
        <v>542</v>
      </c>
      <c r="D26" s="118" t="s">
        <v>707</v>
      </c>
      <c r="E26" s="118" t="s">
        <v>725</v>
      </c>
      <c r="F26" s="64" t="s">
        <v>658</v>
      </c>
      <c r="G26" s="64" t="s">
        <v>726</v>
      </c>
      <c r="H26" s="99">
        <v>44501</v>
      </c>
      <c r="I26" s="100">
        <v>44560</v>
      </c>
      <c r="J26" s="16"/>
      <c r="K26" s="185"/>
      <c r="L26" s="18"/>
      <c r="M26" s="15"/>
    </row>
    <row r="27" spans="1:13" ht="23.25" customHeight="1">
      <c r="A27" s="336" t="s">
        <v>106</v>
      </c>
      <c r="B27" s="336"/>
      <c r="C27" s="336"/>
      <c r="D27" s="336"/>
      <c r="E27" s="336"/>
      <c r="F27" s="336"/>
      <c r="G27" s="336"/>
      <c r="H27" s="336"/>
      <c r="I27" s="336"/>
      <c r="J27" s="336"/>
      <c r="K27" s="336"/>
      <c r="L27" s="336"/>
      <c r="M27" s="336"/>
    </row>
    <row r="28" spans="1:13">
      <c r="A28" s="1" t="s">
        <v>107</v>
      </c>
    </row>
    <row r="70" spans="1:1">
      <c r="A70" s="1" t="s">
        <v>108</v>
      </c>
    </row>
    <row r="71" spans="1:1">
      <c r="A71" s="1" t="s">
        <v>109</v>
      </c>
    </row>
    <row r="72" spans="1:1">
      <c r="A72" s="1" t="s">
        <v>110</v>
      </c>
    </row>
    <row r="73" spans="1:1">
      <c r="A73" s="1" t="s">
        <v>111</v>
      </c>
    </row>
    <row r="74" spans="1:1">
      <c r="A74" s="1" t="s">
        <v>112</v>
      </c>
    </row>
    <row r="75" spans="1:1">
      <c r="A75" s="1" t="s">
        <v>113</v>
      </c>
    </row>
  </sheetData>
  <autoFilter ref="A11:N28"/>
  <mergeCells count="29">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H10:H11"/>
    <mergeCell ref="A27:M27"/>
    <mergeCell ref="M10:M11"/>
    <mergeCell ref="A23:A26"/>
    <mergeCell ref="A21:A22"/>
    <mergeCell ref="A15:A20"/>
    <mergeCell ref="A12:A14"/>
  </mergeCells>
  <dataValidations disablePrompts="1" count="1">
    <dataValidation type="list" allowBlank="1" showInputMessage="1" showErrorMessage="1" sqref="B9:M9">
      <formula1>$A$70:$A$75</formula1>
    </dataValidation>
  </dataValidations>
  <pageMargins left="0.31496062992125984" right="0.23622047244094491" top="0.31496062992125984" bottom="0.43307086614173229" header="0.31496062992125984" footer="0.31496062992125984"/>
  <pageSetup paperSize="160" scale="34" fitToHeight="0" orientation="landscape" r:id="rId1"/>
  <headerFooter>
    <oddHeader>&amp;R
&amp;P de &amp;N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5"/>
  <sheetViews>
    <sheetView tabSelected="1" view="pageBreakPreview" topLeftCell="B1" zoomScale="70" zoomScaleNormal="85" zoomScaleSheetLayoutView="70" workbookViewId="0">
      <pane xSplit="6" ySplit="14" topLeftCell="H35" activePane="bottomRight" state="frozen"/>
      <selection activeCell="B1" sqref="B1"/>
      <selection pane="topRight" activeCell="H1" sqref="H1"/>
      <selection pane="bottomLeft" activeCell="B15" sqref="B15"/>
      <selection pane="bottomRight" activeCell="C14" sqref="C14"/>
    </sheetView>
  </sheetViews>
  <sheetFormatPr baseColWidth="10" defaultColWidth="11.42578125" defaultRowHeight="15"/>
  <cols>
    <col min="1" max="1" width="34.42578125" style="1" customWidth="1"/>
    <col min="2" max="2" width="7.5703125" style="1" customWidth="1"/>
    <col min="3" max="3" width="77.140625" style="1" customWidth="1"/>
    <col min="4" max="6" width="26" style="2" customWidth="1"/>
    <col min="7" max="7" width="29.140625" style="1" customWidth="1"/>
    <col min="8" max="9" width="18.5703125" style="1" customWidth="1"/>
    <col min="10" max="10" width="51.42578125" style="1" customWidth="1"/>
    <col min="11" max="11" width="15.5703125" style="1" customWidth="1"/>
    <col min="12" max="12" width="34.7109375" style="1" customWidth="1"/>
    <col min="13" max="13" width="33" style="1" customWidth="1"/>
    <col min="14" max="16384" width="11.42578125" style="1"/>
  </cols>
  <sheetData>
    <row r="1" spans="1:14">
      <c r="A1" s="20"/>
      <c r="B1" s="330" t="s">
        <v>0</v>
      </c>
      <c r="C1" s="331"/>
      <c r="D1" s="319" t="s">
        <v>1</v>
      </c>
      <c r="E1" s="320"/>
      <c r="F1" s="320"/>
      <c r="G1" s="320"/>
      <c r="H1" s="320"/>
      <c r="I1" s="320"/>
      <c r="J1" s="320"/>
      <c r="K1" s="321"/>
      <c r="L1" s="315" t="s">
        <v>2</v>
      </c>
      <c r="M1" s="314" t="s">
        <v>3</v>
      </c>
    </row>
    <row r="2" spans="1:14" ht="15.75" thickBot="1">
      <c r="A2" s="21"/>
      <c r="B2" s="332"/>
      <c r="C2" s="333"/>
      <c r="D2" s="322"/>
      <c r="E2" s="323"/>
      <c r="F2" s="323"/>
      <c r="G2" s="323"/>
      <c r="H2" s="323"/>
      <c r="I2" s="323"/>
      <c r="J2" s="323"/>
      <c r="K2" s="324"/>
      <c r="L2" s="316"/>
      <c r="M2" s="313"/>
    </row>
    <row r="3" spans="1:14">
      <c r="A3" s="21"/>
      <c r="B3" s="332"/>
      <c r="C3" s="333"/>
      <c r="D3" s="322"/>
      <c r="E3" s="323"/>
      <c r="F3" s="323"/>
      <c r="G3" s="323"/>
      <c r="H3" s="323"/>
      <c r="I3" s="323"/>
      <c r="J3" s="323"/>
      <c r="K3" s="324"/>
      <c r="L3" s="315" t="s">
        <v>4</v>
      </c>
      <c r="M3" s="317" t="s">
        <v>5</v>
      </c>
    </row>
    <row r="4" spans="1:14" ht="15.75" thickBot="1">
      <c r="A4" s="21"/>
      <c r="B4" s="334"/>
      <c r="C4" s="335"/>
      <c r="D4" s="325"/>
      <c r="E4" s="326"/>
      <c r="F4" s="326"/>
      <c r="G4" s="326"/>
      <c r="H4" s="326"/>
      <c r="I4" s="326"/>
      <c r="J4" s="326"/>
      <c r="K4" s="327"/>
      <c r="L4" s="316"/>
      <c r="M4" s="318"/>
    </row>
    <row r="5" spans="1:14">
      <c r="A5" s="21"/>
      <c r="B5" s="332" t="s">
        <v>6</v>
      </c>
      <c r="C5" s="333"/>
      <c r="D5" s="323" t="s">
        <v>7</v>
      </c>
      <c r="E5" s="323"/>
      <c r="F5" s="323"/>
      <c r="G5" s="323"/>
      <c r="H5" s="323"/>
      <c r="I5" s="323"/>
      <c r="J5" s="323"/>
      <c r="K5" s="323"/>
      <c r="L5" s="315" t="s">
        <v>8</v>
      </c>
      <c r="M5" s="314"/>
    </row>
    <row r="6" spans="1:14" ht="15.75" thickBot="1">
      <c r="A6" s="21"/>
      <c r="B6" s="332"/>
      <c r="C6" s="333"/>
      <c r="D6" s="323"/>
      <c r="E6" s="323"/>
      <c r="F6" s="323"/>
      <c r="G6" s="323"/>
      <c r="H6" s="323"/>
      <c r="I6" s="323"/>
      <c r="J6" s="323"/>
      <c r="K6" s="323"/>
      <c r="L6" s="316"/>
      <c r="M6" s="313"/>
    </row>
    <row r="7" spans="1:14">
      <c r="A7" s="21"/>
      <c r="B7" s="332"/>
      <c r="C7" s="333"/>
      <c r="D7" s="323"/>
      <c r="E7" s="323"/>
      <c r="F7" s="323"/>
      <c r="G7" s="323"/>
      <c r="H7" s="323"/>
      <c r="I7" s="323"/>
      <c r="J7" s="323"/>
      <c r="K7" s="323"/>
      <c r="L7" s="328" t="s">
        <v>9</v>
      </c>
      <c r="M7" s="312">
        <v>43347</v>
      </c>
    </row>
    <row r="8" spans="1:14" ht="15.75" thickBot="1">
      <c r="A8" s="22"/>
      <c r="B8" s="334"/>
      <c r="C8" s="335"/>
      <c r="D8" s="326"/>
      <c r="E8" s="326"/>
      <c r="F8" s="326"/>
      <c r="G8" s="326"/>
      <c r="H8" s="326"/>
      <c r="I8" s="326"/>
      <c r="J8" s="326"/>
      <c r="K8" s="326"/>
      <c r="L8" s="329"/>
      <c r="M8" s="313"/>
    </row>
    <row r="9" spans="1:14" ht="26.25" customHeight="1" thickBot="1">
      <c r="A9" s="23" t="s">
        <v>10</v>
      </c>
      <c r="B9" s="339" t="s">
        <v>11</v>
      </c>
      <c r="C9" s="340"/>
      <c r="D9" s="340"/>
      <c r="E9" s="340"/>
      <c r="F9" s="340"/>
      <c r="G9" s="340"/>
      <c r="H9" s="340"/>
      <c r="I9" s="340"/>
      <c r="J9" s="340"/>
      <c r="K9" s="340"/>
      <c r="L9" s="340"/>
      <c r="M9" s="340"/>
    </row>
    <row r="10" spans="1:14" ht="39" customHeight="1" thickBot="1">
      <c r="A10" s="347" t="s">
        <v>12</v>
      </c>
      <c r="B10" s="352"/>
      <c r="C10" s="347" t="s">
        <v>13</v>
      </c>
      <c r="D10" s="345" t="s">
        <v>14</v>
      </c>
      <c r="E10" s="345" t="s">
        <v>15</v>
      </c>
      <c r="F10" s="354" t="s">
        <v>16</v>
      </c>
      <c r="G10" s="347" t="s">
        <v>17</v>
      </c>
      <c r="H10" s="307" t="s">
        <v>18</v>
      </c>
      <c r="I10" s="345" t="s">
        <v>19</v>
      </c>
      <c r="J10" s="349" t="s">
        <v>20</v>
      </c>
      <c r="K10" s="350"/>
      <c r="L10" s="351"/>
      <c r="M10" s="337" t="s">
        <v>21</v>
      </c>
      <c r="N10" s="2"/>
    </row>
    <row r="11" spans="1:14" ht="34.5" customHeight="1" thickBot="1">
      <c r="A11" s="348"/>
      <c r="B11" s="353"/>
      <c r="C11" s="348"/>
      <c r="D11" s="346"/>
      <c r="E11" s="346"/>
      <c r="F11" s="355"/>
      <c r="G11" s="348"/>
      <c r="H11" s="308"/>
      <c r="I11" s="346"/>
      <c r="J11" s="26" t="s">
        <v>22</v>
      </c>
      <c r="K11" s="27" t="s">
        <v>23</v>
      </c>
      <c r="L11" s="28" t="s">
        <v>24</v>
      </c>
      <c r="M11" s="338"/>
    </row>
    <row r="12" spans="1:14" ht="78.95" customHeight="1" thickBot="1">
      <c r="A12" s="309" t="s">
        <v>25</v>
      </c>
      <c r="B12" s="3" t="s">
        <v>26</v>
      </c>
      <c r="C12" s="57" t="s">
        <v>778</v>
      </c>
      <c r="D12" s="11" t="s">
        <v>27</v>
      </c>
      <c r="E12" s="35" t="s">
        <v>28</v>
      </c>
      <c r="F12" s="35" t="s">
        <v>29</v>
      </c>
      <c r="G12" s="119" t="s">
        <v>30</v>
      </c>
      <c r="H12" s="99">
        <v>44228</v>
      </c>
      <c r="I12" s="100">
        <v>44347</v>
      </c>
      <c r="J12" s="186" t="s">
        <v>31</v>
      </c>
      <c r="K12" s="196">
        <v>0.75</v>
      </c>
      <c r="L12" s="198" t="s">
        <v>32</v>
      </c>
      <c r="M12" s="14"/>
    </row>
    <row r="13" spans="1:14" ht="41.45" customHeight="1" thickBot="1">
      <c r="A13" s="310"/>
      <c r="B13" s="73" t="s">
        <v>33</v>
      </c>
      <c r="C13" s="10" t="s">
        <v>34</v>
      </c>
      <c r="D13" s="37" t="s">
        <v>35</v>
      </c>
      <c r="E13" s="25" t="s">
        <v>36</v>
      </c>
      <c r="F13" s="25" t="s">
        <v>29</v>
      </c>
      <c r="G13" s="116" t="s">
        <v>30</v>
      </c>
      <c r="H13" s="106">
        <v>44348</v>
      </c>
      <c r="I13" s="100">
        <v>44407</v>
      </c>
      <c r="J13" s="19"/>
      <c r="K13" s="196"/>
      <c r="L13" s="17"/>
      <c r="M13" s="14"/>
    </row>
    <row r="14" spans="1:14" ht="41.45" customHeight="1" thickBot="1">
      <c r="A14" s="310"/>
      <c r="B14" s="74" t="s">
        <v>37</v>
      </c>
      <c r="C14" s="53" t="s">
        <v>38</v>
      </c>
      <c r="D14" s="79" t="s">
        <v>35</v>
      </c>
      <c r="E14" s="25" t="s">
        <v>36</v>
      </c>
      <c r="F14" s="25" t="s">
        <v>29</v>
      </c>
      <c r="G14" s="116" t="s">
        <v>30</v>
      </c>
      <c r="H14" s="106">
        <v>44317</v>
      </c>
      <c r="I14" s="100">
        <v>44469</v>
      </c>
      <c r="J14" s="19"/>
      <c r="K14" s="196"/>
      <c r="L14" s="17"/>
      <c r="M14" s="14"/>
    </row>
    <row r="15" spans="1:14" ht="41.45" customHeight="1" thickBot="1">
      <c r="A15" s="310"/>
      <c r="B15" s="74" t="s">
        <v>39</v>
      </c>
      <c r="C15" s="78" t="s">
        <v>40</v>
      </c>
      <c r="D15" s="25" t="s">
        <v>41</v>
      </c>
      <c r="E15" s="25" t="s">
        <v>41</v>
      </c>
      <c r="F15" s="25" t="s">
        <v>29</v>
      </c>
      <c r="G15" s="116" t="s">
        <v>30</v>
      </c>
      <c r="H15" s="106">
        <v>44440</v>
      </c>
      <c r="I15" s="100">
        <v>44500</v>
      </c>
      <c r="J15" s="19"/>
      <c r="K15" s="196"/>
      <c r="L15" s="17"/>
      <c r="M15" s="14"/>
    </row>
    <row r="16" spans="1:14" ht="41.45" customHeight="1" thickBot="1">
      <c r="A16" s="311"/>
      <c r="B16" s="74" t="s">
        <v>42</v>
      </c>
      <c r="C16" s="78" t="s">
        <v>43</v>
      </c>
      <c r="D16" s="25" t="s">
        <v>44</v>
      </c>
      <c r="E16" s="72" t="s">
        <v>41</v>
      </c>
      <c r="F16" s="25" t="s">
        <v>29</v>
      </c>
      <c r="G16" s="116" t="s">
        <v>30</v>
      </c>
      <c r="H16" s="106">
        <v>44501</v>
      </c>
      <c r="I16" s="100">
        <v>44540</v>
      </c>
      <c r="J16" s="19"/>
      <c r="K16" s="196"/>
      <c r="L16" s="17"/>
      <c r="M16" s="14"/>
    </row>
    <row r="17" spans="1:13" ht="70.5" customHeight="1" thickBot="1">
      <c r="A17" s="341" t="s">
        <v>45</v>
      </c>
      <c r="B17" s="74" t="s">
        <v>46</v>
      </c>
      <c r="C17" s="24" t="s">
        <v>47</v>
      </c>
      <c r="D17" s="11" t="s">
        <v>48</v>
      </c>
      <c r="E17" s="4" t="s">
        <v>49</v>
      </c>
      <c r="F17" s="25" t="s">
        <v>29</v>
      </c>
      <c r="G17" s="120" t="s">
        <v>50</v>
      </c>
      <c r="H17" s="121">
        <v>44228</v>
      </c>
      <c r="I17" s="122">
        <v>44377</v>
      </c>
      <c r="J17" s="16"/>
      <c r="K17" s="197"/>
      <c r="L17" s="18"/>
      <c r="M17" s="15"/>
    </row>
    <row r="18" spans="1:13" ht="70.5" customHeight="1" thickBot="1">
      <c r="A18" s="342"/>
      <c r="B18" s="3" t="s">
        <v>51</v>
      </c>
      <c r="C18" s="77" t="s">
        <v>52</v>
      </c>
      <c r="D18" s="37" t="s">
        <v>53</v>
      </c>
      <c r="E18" s="4" t="s">
        <v>54</v>
      </c>
      <c r="F18" s="25" t="s">
        <v>29</v>
      </c>
      <c r="G18" s="120" t="s">
        <v>50</v>
      </c>
      <c r="H18" s="121">
        <v>44378</v>
      </c>
      <c r="I18" s="122">
        <v>44392</v>
      </c>
      <c r="J18" s="16"/>
      <c r="K18" s="197"/>
      <c r="L18" s="18"/>
      <c r="M18" s="15"/>
    </row>
    <row r="19" spans="1:13" ht="70.5" customHeight="1" thickBot="1">
      <c r="A19" s="342"/>
      <c r="B19" s="6" t="s">
        <v>55</v>
      </c>
      <c r="C19" s="4" t="s">
        <v>56</v>
      </c>
      <c r="D19" s="37" t="s">
        <v>57</v>
      </c>
      <c r="E19" s="37" t="s">
        <v>58</v>
      </c>
      <c r="F19" s="25" t="s">
        <v>29</v>
      </c>
      <c r="G19" s="120" t="s">
        <v>50</v>
      </c>
      <c r="H19" s="121">
        <v>44331</v>
      </c>
      <c r="I19" s="122">
        <v>44377</v>
      </c>
      <c r="J19" s="16"/>
      <c r="K19" s="197"/>
      <c r="L19" s="18"/>
      <c r="M19" s="15"/>
    </row>
    <row r="20" spans="1:13" ht="70.5" customHeight="1" thickBot="1">
      <c r="A20" s="342"/>
      <c r="B20" s="6" t="s">
        <v>59</v>
      </c>
      <c r="C20" s="4" t="s">
        <v>60</v>
      </c>
      <c r="D20" s="37" t="s">
        <v>57</v>
      </c>
      <c r="E20" s="37" t="s">
        <v>58</v>
      </c>
      <c r="F20" s="25" t="s">
        <v>29</v>
      </c>
      <c r="G20" s="120" t="s">
        <v>50</v>
      </c>
      <c r="H20" s="121">
        <v>44454</v>
      </c>
      <c r="I20" s="122">
        <v>44500</v>
      </c>
      <c r="J20" s="16"/>
      <c r="K20" s="197"/>
      <c r="L20" s="18"/>
      <c r="M20" s="303" t="s">
        <v>768</v>
      </c>
    </row>
    <row r="21" spans="1:13" ht="70.5" customHeight="1" thickBot="1">
      <c r="A21" s="342"/>
      <c r="B21" s="80" t="s">
        <v>61</v>
      </c>
      <c r="C21" s="89" t="s">
        <v>62</v>
      </c>
      <c r="D21" s="90" t="s">
        <v>63</v>
      </c>
      <c r="E21" s="56" t="s">
        <v>64</v>
      </c>
      <c r="F21" s="85" t="s">
        <v>29</v>
      </c>
      <c r="G21" s="161" t="s">
        <v>65</v>
      </c>
      <c r="H21" s="162">
        <v>44228</v>
      </c>
      <c r="I21" s="163">
        <v>44377</v>
      </c>
      <c r="J21" s="16"/>
      <c r="K21" s="197"/>
      <c r="L21" s="18"/>
      <c r="M21" s="304"/>
    </row>
    <row r="22" spans="1:13" ht="93.95" customHeight="1" thickBot="1">
      <c r="A22" s="343" t="s">
        <v>66</v>
      </c>
      <c r="B22" s="6" t="s">
        <v>67</v>
      </c>
      <c r="C22" s="105" t="s">
        <v>779</v>
      </c>
      <c r="D22" s="118" t="s">
        <v>68</v>
      </c>
      <c r="E22" s="105" t="s">
        <v>54</v>
      </c>
      <c r="F22" s="64" t="s">
        <v>29</v>
      </c>
      <c r="G22" s="118" t="s">
        <v>30</v>
      </c>
      <c r="H22" s="145">
        <v>44197</v>
      </c>
      <c r="I22" s="122">
        <v>44227</v>
      </c>
      <c r="J22" s="199" t="s">
        <v>69</v>
      </c>
      <c r="K22" s="197">
        <v>1</v>
      </c>
      <c r="L22" s="200" t="s">
        <v>70</v>
      </c>
      <c r="M22" s="305"/>
    </row>
    <row r="23" spans="1:13" ht="40.5" customHeight="1" thickBot="1">
      <c r="A23" s="342"/>
      <c r="B23" s="6" t="s">
        <v>71</v>
      </c>
      <c r="C23" s="169" t="s">
        <v>72</v>
      </c>
      <c r="D23" s="118" t="s">
        <v>68</v>
      </c>
      <c r="E23" s="105" t="s">
        <v>54</v>
      </c>
      <c r="F23" s="64" t="s">
        <v>29</v>
      </c>
      <c r="G23" s="118" t="s">
        <v>30</v>
      </c>
      <c r="H23" s="154">
        <v>44323</v>
      </c>
      <c r="I23" s="122">
        <v>44330</v>
      </c>
      <c r="J23" s="16"/>
      <c r="K23" s="197"/>
      <c r="L23" s="18"/>
      <c r="M23" s="304"/>
    </row>
    <row r="24" spans="1:13" ht="40.5" customHeight="1" thickBot="1">
      <c r="A24" s="342"/>
      <c r="B24" s="80" t="s">
        <v>73</v>
      </c>
      <c r="C24" s="63" t="s">
        <v>74</v>
      </c>
      <c r="D24" s="120" t="s">
        <v>68</v>
      </c>
      <c r="E24" s="105" t="s">
        <v>54</v>
      </c>
      <c r="F24" s="64" t="s">
        <v>29</v>
      </c>
      <c r="G24" s="118" t="s">
        <v>30</v>
      </c>
      <c r="H24" s="154">
        <v>44446</v>
      </c>
      <c r="I24" s="122">
        <v>44453</v>
      </c>
      <c r="J24" s="16"/>
      <c r="K24" s="197"/>
      <c r="L24" s="18"/>
      <c r="M24" s="304"/>
    </row>
    <row r="25" spans="1:13" ht="40.5" customHeight="1" thickBot="1">
      <c r="A25" s="342"/>
      <c r="B25" s="80" t="s">
        <v>75</v>
      </c>
      <c r="C25" s="63" t="s">
        <v>76</v>
      </c>
      <c r="D25" s="120" t="s">
        <v>77</v>
      </c>
      <c r="E25" s="118" t="s">
        <v>78</v>
      </c>
      <c r="F25" s="64" t="s">
        <v>29</v>
      </c>
      <c r="G25" s="123" t="s">
        <v>79</v>
      </c>
      <c r="H25" s="154">
        <v>44326</v>
      </c>
      <c r="I25" s="122">
        <v>44347</v>
      </c>
      <c r="J25" s="16"/>
      <c r="K25" s="197"/>
      <c r="L25" s="18"/>
      <c r="M25" s="304"/>
    </row>
    <row r="26" spans="1:13" ht="40.5" customHeight="1" thickBot="1">
      <c r="A26" s="344"/>
      <c r="B26" s="6" t="s">
        <v>80</v>
      </c>
      <c r="C26" s="152" t="s">
        <v>81</v>
      </c>
      <c r="D26" s="118" t="s">
        <v>77</v>
      </c>
      <c r="E26" s="118" t="s">
        <v>78</v>
      </c>
      <c r="F26" s="64" t="s">
        <v>29</v>
      </c>
      <c r="G26" s="141" t="s">
        <v>79</v>
      </c>
      <c r="H26" s="88">
        <v>44449</v>
      </c>
      <c r="I26" s="157">
        <v>44469</v>
      </c>
      <c r="J26" s="16"/>
      <c r="K26" s="197"/>
      <c r="L26" s="18"/>
      <c r="M26" s="304"/>
    </row>
    <row r="27" spans="1:13" ht="87.6" customHeight="1" thickBot="1">
      <c r="A27" s="358" t="s">
        <v>82</v>
      </c>
      <c r="B27" s="81" t="s">
        <v>83</v>
      </c>
      <c r="C27" s="169" t="s">
        <v>780</v>
      </c>
      <c r="D27" s="118" t="s">
        <v>84</v>
      </c>
      <c r="E27" s="105" t="s">
        <v>54</v>
      </c>
      <c r="F27" s="64" t="s">
        <v>29</v>
      </c>
      <c r="G27" s="64" t="s">
        <v>85</v>
      </c>
      <c r="H27" s="88">
        <v>44312</v>
      </c>
      <c r="I27" s="157">
        <v>44316</v>
      </c>
      <c r="J27" s="199" t="s">
        <v>781</v>
      </c>
      <c r="K27" s="197">
        <v>1</v>
      </c>
      <c r="L27" s="200" t="s">
        <v>782</v>
      </c>
      <c r="M27" s="305"/>
    </row>
    <row r="28" spans="1:13" ht="70.5" customHeight="1" thickBot="1">
      <c r="A28" s="310"/>
      <c r="B28" s="74" t="s">
        <v>86</v>
      </c>
      <c r="C28" s="63" t="s">
        <v>783</v>
      </c>
      <c r="D28" s="118" t="s">
        <v>84</v>
      </c>
      <c r="E28" s="105" t="s">
        <v>54</v>
      </c>
      <c r="F28" s="64" t="s">
        <v>29</v>
      </c>
      <c r="G28" s="64" t="s">
        <v>85</v>
      </c>
      <c r="H28" s="88">
        <v>44433</v>
      </c>
      <c r="I28" s="157">
        <v>44439</v>
      </c>
      <c r="J28" s="16"/>
      <c r="K28" s="197"/>
      <c r="L28" s="18"/>
      <c r="M28" s="304"/>
    </row>
    <row r="29" spans="1:13" ht="70.5" customHeight="1" thickBot="1">
      <c r="A29" s="310"/>
      <c r="B29" s="82" t="s">
        <v>87</v>
      </c>
      <c r="C29" s="63" t="s">
        <v>784</v>
      </c>
      <c r="D29" s="118" t="s">
        <v>84</v>
      </c>
      <c r="E29" s="170" t="s">
        <v>54</v>
      </c>
      <c r="F29" s="64" t="s">
        <v>29</v>
      </c>
      <c r="G29" s="64" t="s">
        <v>85</v>
      </c>
      <c r="H29" s="88">
        <v>44546</v>
      </c>
      <c r="I29" s="157">
        <v>44551</v>
      </c>
      <c r="J29" s="16"/>
      <c r="K29" s="197"/>
      <c r="L29" s="18"/>
      <c r="M29" s="304"/>
    </row>
    <row r="30" spans="1:13" ht="70.5" customHeight="1" thickBot="1">
      <c r="A30" s="310"/>
      <c r="B30" s="82" t="s">
        <v>88</v>
      </c>
      <c r="C30" s="105" t="s">
        <v>785</v>
      </c>
      <c r="D30" s="118" t="s">
        <v>84</v>
      </c>
      <c r="E30" s="170" t="s">
        <v>54</v>
      </c>
      <c r="F30" s="64" t="s">
        <v>29</v>
      </c>
      <c r="G30" s="118" t="s">
        <v>30</v>
      </c>
      <c r="H30" s="154">
        <v>44319</v>
      </c>
      <c r="I30" s="122">
        <v>44321</v>
      </c>
      <c r="J30" s="16"/>
      <c r="K30" s="197"/>
      <c r="L30" s="18"/>
      <c r="M30" s="304"/>
    </row>
    <row r="31" spans="1:13" ht="70.5" customHeight="1" thickBot="1">
      <c r="A31" s="310"/>
      <c r="B31" s="82" t="s">
        <v>89</v>
      </c>
      <c r="C31" s="105" t="s">
        <v>90</v>
      </c>
      <c r="D31" s="118" t="s">
        <v>84</v>
      </c>
      <c r="E31" s="170" t="s">
        <v>54</v>
      </c>
      <c r="F31" s="64" t="s">
        <v>29</v>
      </c>
      <c r="G31" s="118" t="s">
        <v>30</v>
      </c>
      <c r="H31" s="154">
        <v>44440</v>
      </c>
      <c r="I31" s="122">
        <v>44445</v>
      </c>
      <c r="J31" s="16"/>
      <c r="K31" s="197"/>
      <c r="L31" s="18"/>
      <c r="M31" s="304"/>
    </row>
    <row r="32" spans="1:13" ht="70.5" customHeight="1" thickBot="1">
      <c r="A32" s="310"/>
      <c r="B32" s="6" t="s">
        <v>91</v>
      </c>
      <c r="C32" s="105" t="s">
        <v>92</v>
      </c>
      <c r="D32" s="142" t="s">
        <v>84</v>
      </c>
      <c r="E32" s="63" t="s">
        <v>54</v>
      </c>
      <c r="F32" s="64" t="s">
        <v>29</v>
      </c>
      <c r="G32" s="118" t="s">
        <v>30</v>
      </c>
      <c r="H32" s="88">
        <v>44552</v>
      </c>
      <c r="I32" s="157">
        <v>44557</v>
      </c>
      <c r="J32" s="16"/>
      <c r="K32" s="197"/>
      <c r="L32" s="18"/>
      <c r="M32" s="304"/>
    </row>
    <row r="33" spans="1:13" ht="70.5" customHeight="1" thickBot="1">
      <c r="A33" s="310"/>
      <c r="B33" s="6" t="s">
        <v>93</v>
      </c>
      <c r="C33" s="105" t="s">
        <v>94</v>
      </c>
      <c r="D33" s="142" t="s">
        <v>95</v>
      </c>
      <c r="E33" s="64" t="s">
        <v>96</v>
      </c>
      <c r="F33" s="64" t="s">
        <v>29</v>
      </c>
      <c r="G33" s="142" t="s">
        <v>30</v>
      </c>
      <c r="H33" s="88">
        <v>44317</v>
      </c>
      <c r="I33" s="157">
        <v>44347</v>
      </c>
      <c r="J33" s="16"/>
      <c r="K33" s="197"/>
      <c r="L33" s="18"/>
      <c r="M33" s="304"/>
    </row>
    <row r="34" spans="1:13" ht="70.5" customHeight="1" thickBot="1">
      <c r="A34" s="310"/>
      <c r="B34" s="6" t="s">
        <v>97</v>
      </c>
      <c r="C34" s="170" t="s">
        <v>98</v>
      </c>
      <c r="D34" s="141" t="s">
        <v>95</v>
      </c>
      <c r="E34" s="64" t="s">
        <v>96</v>
      </c>
      <c r="F34" s="64" t="s">
        <v>29</v>
      </c>
      <c r="G34" s="142" t="s">
        <v>30</v>
      </c>
      <c r="H34" s="88">
        <v>44440</v>
      </c>
      <c r="I34" s="157">
        <v>44469</v>
      </c>
      <c r="J34" s="16"/>
      <c r="K34" s="197"/>
      <c r="L34" s="18"/>
      <c r="M34" s="304"/>
    </row>
    <row r="35" spans="1:13" s="114" customFormat="1" ht="78" customHeight="1" thickBot="1">
      <c r="A35" s="356" t="s">
        <v>99</v>
      </c>
      <c r="B35" s="144" t="s">
        <v>100</v>
      </c>
      <c r="C35" s="63" t="s">
        <v>101</v>
      </c>
      <c r="D35" s="64" t="s">
        <v>102</v>
      </c>
      <c r="E35" s="118" t="s">
        <v>78</v>
      </c>
      <c r="F35" s="64" t="s">
        <v>103</v>
      </c>
      <c r="G35" s="120" t="s">
        <v>79</v>
      </c>
      <c r="H35" s="99">
        <v>44293</v>
      </c>
      <c r="I35" s="122">
        <v>44334</v>
      </c>
      <c r="J35" s="272" t="s">
        <v>767</v>
      </c>
      <c r="K35" s="273">
        <v>1</v>
      </c>
      <c r="L35" s="274" t="s">
        <v>766</v>
      </c>
      <c r="M35" s="305"/>
    </row>
    <row r="36" spans="1:13" ht="70.5" customHeight="1" thickBot="1">
      <c r="A36" s="357"/>
      <c r="B36" s="144" t="s">
        <v>104</v>
      </c>
      <c r="C36" s="63" t="s">
        <v>105</v>
      </c>
      <c r="D36" s="64" t="s">
        <v>102</v>
      </c>
      <c r="E36" s="118" t="s">
        <v>78</v>
      </c>
      <c r="F36" s="64" t="s">
        <v>103</v>
      </c>
      <c r="G36" s="120" t="s">
        <v>79</v>
      </c>
      <c r="H36" s="145">
        <v>44446</v>
      </c>
      <c r="I36" s="122">
        <v>44456</v>
      </c>
      <c r="J36" s="9"/>
      <c r="K36" s="197"/>
      <c r="L36" s="9"/>
      <c r="M36" s="306"/>
    </row>
    <row r="37" spans="1:13" ht="23.25" customHeight="1">
      <c r="A37" s="336" t="s">
        <v>106</v>
      </c>
      <c r="B37" s="336"/>
      <c r="C37" s="336"/>
      <c r="D37" s="336"/>
      <c r="E37" s="336"/>
      <c r="F37" s="336"/>
      <c r="G37" s="336"/>
      <c r="H37" s="336"/>
      <c r="I37" s="336"/>
      <c r="J37" s="336"/>
      <c r="K37" s="336"/>
      <c r="L37" s="336"/>
      <c r="M37" s="336"/>
    </row>
    <row r="38" spans="1:13">
      <c r="A38" s="1" t="s">
        <v>107</v>
      </c>
    </row>
    <row r="80" spans="1:1">
      <c r="A80" s="1" t="s">
        <v>108</v>
      </c>
    </row>
    <row r="81" spans="1:1">
      <c r="A81" s="1" t="s">
        <v>109</v>
      </c>
    </row>
    <row r="82" spans="1:1">
      <c r="A82" s="1" t="s">
        <v>110</v>
      </c>
    </row>
    <row r="83" spans="1:1">
      <c r="A83" s="1" t="s">
        <v>111</v>
      </c>
    </row>
    <row r="84" spans="1:1">
      <c r="A84" s="1" t="s">
        <v>112</v>
      </c>
    </row>
    <row r="85" spans="1:1">
      <c r="A85" s="1" t="s">
        <v>113</v>
      </c>
    </row>
  </sheetData>
  <autoFilter ref="A11:N38"/>
  <mergeCells count="31">
    <mergeCell ref="A37:M37"/>
    <mergeCell ref="M10:M11"/>
    <mergeCell ref="B9:M9"/>
    <mergeCell ref="A17:A21"/>
    <mergeCell ref="A22:A26"/>
    <mergeCell ref="D10:D11"/>
    <mergeCell ref="E10:E11"/>
    <mergeCell ref="G10:G11"/>
    <mergeCell ref="I10:I11"/>
    <mergeCell ref="J10:L10"/>
    <mergeCell ref="A10:A11"/>
    <mergeCell ref="B10:B11"/>
    <mergeCell ref="C10:C11"/>
    <mergeCell ref="F10:F11"/>
    <mergeCell ref="A35:A36"/>
    <mergeCell ref="A27:A34"/>
    <mergeCell ref="M20:M36"/>
    <mergeCell ref="H10:H11"/>
    <mergeCell ref="A12:A16"/>
    <mergeCell ref="M7:M8"/>
    <mergeCell ref="M1:M2"/>
    <mergeCell ref="L3:L4"/>
    <mergeCell ref="M3:M4"/>
    <mergeCell ref="L5:L6"/>
    <mergeCell ref="M5:M6"/>
    <mergeCell ref="D1:K4"/>
    <mergeCell ref="D5:K8"/>
    <mergeCell ref="L1:L2"/>
    <mergeCell ref="L7:L8"/>
    <mergeCell ref="B1:C4"/>
    <mergeCell ref="B5:C8"/>
  </mergeCells>
  <dataValidations count="1">
    <dataValidation type="list" allowBlank="1" showInputMessage="1" showErrorMessage="1" sqref="B9:M9">
      <formula1>$A$80:$A$85</formula1>
    </dataValidation>
  </dataValidations>
  <pageMargins left="0.31496062992125984" right="0.23622047244094491" top="0.31496062992125984" bottom="0.43307086614173229" header="0.31496062992125984" footer="0.31496062992125984"/>
  <pageSetup paperSize="160" scale="33" fitToHeight="0" orientation="landscape" r:id="rId1"/>
  <headerFooter>
    <oddHeader>&amp;R
&amp;P de &amp;N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90" zoomScaleNormal="90" workbookViewId="0">
      <selection activeCell="I20" sqref="I20"/>
    </sheetView>
  </sheetViews>
  <sheetFormatPr baseColWidth="10" defaultColWidth="10.85546875" defaultRowHeight="12.75"/>
  <cols>
    <col min="1" max="1" width="4.5703125" style="61" customWidth="1"/>
    <col min="2" max="2" width="20.7109375" style="61" customWidth="1"/>
    <col min="3" max="4" width="17.85546875" style="61" customWidth="1"/>
    <col min="5" max="5" width="16.42578125" style="61" customWidth="1"/>
    <col min="6" max="6" width="7.140625" style="61" customWidth="1"/>
    <col min="7" max="7" width="16.140625" style="61" customWidth="1"/>
    <col min="8" max="8" width="17" style="61" customWidth="1"/>
    <col min="9" max="9" width="15.85546875" style="61" customWidth="1"/>
    <col min="10" max="11" width="10.85546875" style="61"/>
    <col min="12" max="12" width="25.140625" style="61" customWidth="1"/>
    <col min="13" max="13" width="11.7109375" style="61" customWidth="1"/>
    <col min="14" max="14" width="23.140625" style="61" customWidth="1"/>
    <col min="15" max="16384" width="10.85546875" style="61"/>
  </cols>
  <sheetData>
    <row r="1" spans="1:14" ht="9.6" customHeight="1" thickBot="1"/>
    <row r="2" spans="1:14" ht="13.5" thickBot="1">
      <c r="B2" s="68" t="s">
        <v>114</v>
      </c>
      <c r="C2" s="362"/>
      <c r="D2" s="363"/>
      <c r="E2" s="364"/>
    </row>
    <row r="3" spans="1:14" ht="3" customHeight="1" thickBot="1"/>
    <row r="4" spans="1:14" ht="13.5" thickBot="1">
      <c r="B4" s="68" t="s">
        <v>115</v>
      </c>
      <c r="C4" s="362"/>
      <c r="D4" s="363"/>
      <c r="E4" s="364"/>
      <c r="G4" s="68" t="s">
        <v>116</v>
      </c>
      <c r="H4" s="362"/>
      <c r="I4" s="364"/>
    </row>
    <row r="5" spans="1:14" ht="3" customHeight="1" thickBot="1"/>
    <row r="6" spans="1:14" ht="13.5" thickBot="1">
      <c r="B6" s="68" t="s">
        <v>117</v>
      </c>
      <c r="C6" s="362"/>
      <c r="D6" s="363"/>
      <c r="E6" s="364"/>
      <c r="G6" s="68" t="s">
        <v>118</v>
      </c>
      <c r="H6" s="362"/>
      <c r="I6" s="364"/>
    </row>
    <row r="7" spans="1:14" ht="3" customHeight="1" thickBot="1"/>
    <row r="8" spans="1:14" ht="13.5" thickBot="1">
      <c r="B8" s="68" t="s">
        <v>119</v>
      </c>
      <c r="C8" s="362"/>
      <c r="D8" s="363"/>
      <c r="E8" s="364"/>
    </row>
    <row r="13" spans="1:14" s="69" customFormat="1" ht="35.1" customHeight="1">
      <c r="A13" s="360" t="s">
        <v>120</v>
      </c>
      <c r="B13" s="359" t="s">
        <v>121</v>
      </c>
      <c r="C13" s="359" t="s">
        <v>122</v>
      </c>
      <c r="D13" s="359" t="s">
        <v>123</v>
      </c>
      <c r="E13" s="359" t="s">
        <v>124</v>
      </c>
      <c r="F13" s="359" t="s">
        <v>125</v>
      </c>
      <c r="G13" s="359"/>
      <c r="H13" s="359" t="s">
        <v>126</v>
      </c>
      <c r="I13" s="359" t="s">
        <v>127</v>
      </c>
      <c r="J13" s="360" t="s">
        <v>128</v>
      </c>
      <c r="K13" s="360"/>
      <c r="L13" s="361" t="s">
        <v>20</v>
      </c>
      <c r="M13" s="361"/>
      <c r="N13" s="361"/>
    </row>
    <row r="14" spans="1:14" ht="28.5">
      <c r="A14" s="360"/>
      <c r="B14" s="359"/>
      <c r="C14" s="359"/>
      <c r="D14" s="359"/>
      <c r="E14" s="359"/>
      <c r="F14" s="359"/>
      <c r="G14" s="359"/>
      <c r="H14" s="359"/>
      <c r="I14" s="359"/>
      <c r="J14" s="216" t="s">
        <v>129</v>
      </c>
      <c r="K14" s="216" t="s">
        <v>130</v>
      </c>
      <c r="L14" s="70" t="s">
        <v>22</v>
      </c>
      <c r="M14" s="71" t="s">
        <v>23</v>
      </c>
      <c r="N14" s="71" t="s">
        <v>24</v>
      </c>
    </row>
  </sheetData>
  <mergeCells count="16">
    <mergeCell ref="C2:E2"/>
    <mergeCell ref="C4:E4"/>
    <mergeCell ref="C8:E8"/>
    <mergeCell ref="C6:E6"/>
    <mergeCell ref="H4:I4"/>
    <mergeCell ref="H6:I6"/>
    <mergeCell ref="H13:H14"/>
    <mergeCell ref="I13:I14"/>
    <mergeCell ref="J13:K13"/>
    <mergeCell ref="L13:N13"/>
    <mergeCell ref="A13:A14"/>
    <mergeCell ref="B13:B14"/>
    <mergeCell ref="C13:C14"/>
    <mergeCell ref="D13:D14"/>
    <mergeCell ref="E13:E14"/>
    <mergeCell ref="F13: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
  <sheetViews>
    <sheetView topLeftCell="A4" zoomScale="70" zoomScaleNormal="70" workbookViewId="0">
      <selection activeCell="A14" sqref="A14:E14"/>
    </sheetView>
  </sheetViews>
  <sheetFormatPr baseColWidth="10" defaultColWidth="10.85546875" defaultRowHeight="12.75"/>
  <cols>
    <col min="1" max="1" width="16.85546875" style="97" customWidth="1"/>
    <col min="2" max="2" width="8.85546875" style="97" customWidth="1"/>
    <col min="3" max="3" width="1.140625" style="97" customWidth="1"/>
    <col min="4" max="4" width="25.140625" style="97" customWidth="1"/>
    <col min="5" max="5" width="10.85546875" style="97" customWidth="1"/>
    <col min="6" max="7" width="16.85546875" style="97" customWidth="1"/>
    <col min="8" max="8" width="8.85546875" style="97" customWidth="1"/>
    <col min="9" max="9" width="11.85546875" style="97" customWidth="1"/>
    <col min="10" max="10" width="4" style="97" customWidth="1"/>
    <col min="11" max="11" width="11.85546875" style="97" customWidth="1"/>
    <col min="12" max="12" width="5" style="97" customWidth="1"/>
    <col min="13" max="13" width="11.7109375" style="97" customWidth="1"/>
    <col min="14" max="14" width="12.28515625" style="97" customWidth="1"/>
    <col min="15" max="15" width="9.140625" style="97" customWidth="1"/>
    <col min="16" max="16" width="16" style="97" customWidth="1"/>
    <col min="17" max="18" width="17" style="97" customWidth="1"/>
    <col min="19" max="20" width="15.5703125" style="97" customWidth="1"/>
    <col min="21" max="21" width="63.140625" style="97" customWidth="1"/>
    <col min="22" max="22" width="42.42578125" style="97" customWidth="1"/>
    <col min="23" max="23" width="18.85546875" style="97" customWidth="1"/>
    <col min="24" max="24" width="34.85546875" style="97" customWidth="1"/>
    <col min="25" max="25" width="90" style="97" customWidth="1"/>
    <col min="26" max="253" width="8.7109375" style="97" customWidth="1"/>
    <col min="254" max="16384" width="10.85546875" style="97"/>
  </cols>
  <sheetData>
    <row r="1" spans="1:25" ht="15.95" customHeight="1" thickBot="1">
      <c r="A1" s="391" t="s">
        <v>131</v>
      </c>
      <c r="B1" s="391"/>
      <c r="C1" s="391"/>
      <c r="D1" s="391"/>
      <c r="E1" s="391"/>
      <c r="F1" s="391"/>
      <c r="G1" s="391"/>
      <c r="H1" s="391"/>
      <c r="I1" s="391"/>
      <c r="J1" s="391"/>
      <c r="K1" s="391"/>
      <c r="L1" s="391"/>
      <c r="M1" s="391"/>
      <c r="N1" s="391"/>
      <c r="O1" s="391"/>
      <c r="P1" s="98"/>
      <c r="Q1" s="98"/>
      <c r="R1" s="98"/>
    </row>
    <row r="2" spans="1:25" ht="24.95" customHeight="1" thickBot="1">
      <c r="A2" s="392" t="s">
        <v>132</v>
      </c>
      <c r="B2" s="392"/>
      <c r="C2" s="393" t="s">
        <v>133</v>
      </c>
      <c r="D2" s="393"/>
      <c r="E2" s="393"/>
      <c r="F2" s="393"/>
      <c r="G2" s="393"/>
      <c r="H2" s="393"/>
      <c r="I2" s="98"/>
      <c r="J2" s="98"/>
      <c r="K2" s="98"/>
      <c r="L2" s="98"/>
      <c r="M2" s="98"/>
      <c r="N2" s="98"/>
      <c r="O2" s="98"/>
      <c r="P2" s="98"/>
      <c r="Q2" s="98"/>
      <c r="R2" s="98"/>
    </row>
    <row r="3" spans="1:25" ht="9" customHeight="1" thickBot="1">
      <c r="A3" s="98"/>
      <c r="B3" s="98"/>
      <c r="C3" s="98"/>
      <c r="D3" s="98"/>
      <c r="E3" s="98"/>
      <c r="F3" s="98"/>
      <c r="G3" s="98"/>
      <c r="H3" s="98"/>
      <c r="I3" s="98"/>
      <c r="J3" s="98"/>
      <c r="K3" s="392" t="s">
        <v>134</v>
      </c>
      <c r="L3" s="392"/>
      <c r="M3" s="393" t="s">
        <v>135</v>
      </c>
      <c r="N3" s="393"/>
      <c r="O3" s="393"/>
      <c r="P3" s="98"/>
      <c r="Q3" s="98"/>
      <c r="R3" s="98"/>
    </row>
    <row r="4" spans="1:25" ht="15.95" customHeight="1" thickBot="1">
      <c r="A4" s="392" t="s">
        <v>136</v>
      </c>
      <c r="B4" s="392"/>
      <c r="C4" s="393" t="s">
        <v>137</v>
      </c>
      <c r="D4" s="393"/>
      <c r="E4" s="393"/>
      <c r="F4" s="393"/>
      <c r="G4" s="393"/>
      <c r="H4" s="393"/>
      <c r="I4" s="98"/>
      <c r="J4" s="98"/>
      <c r="K4" s="392"/>
      <c r="L4" s="392"/>
      <c r="M4" s="393"/>
      <c r="N4" s="393"/>
      <c r="O4" s="393"/>
      <c r="P4" s="98"/>
      <c r="Q4" s="98"/>
      <c r="R4" s="98"/>
    </row>
    <row r="5" spans="1:25" ht="9" customHeight="1" thickBot="1">
      <c r="A5" s="392"/>
      <c r="B5" s="392"/>
      <c r="C5" s="393"/>
      <c r="D5" s="393"/>
      <c r="E5" s="393"/>
      <c r="F5" s="393"/>
      <c r="G5" s="393"/>
      <c r="H5" s="393"/>
      <c r="I5" s="98"/>
      <c r="J5" s="98"/>
      <c r="K5" s="98"/>
      <c r="L5" s="98"/>
      <c r="M5" s="98"/>
      <c r="N5" s="98"/>
      <c r="O5" s="98"/>
      <c r="P5" s="98"/>
      <c r="Q5" s="98"/>
      <c r="R5" s="98"/>
    </row>
    <row r="6" spans="1:25" ht="9" customHeight="1" thickBot="1">
      <c r="A6" s="98"/>
      <c r="B6" s="98"/>
      <c r="C6" s="98"/>
      <c r="D6" s="98"/>
      <c r="E6" s="98"/>
      <c r="F6" s="98"/>
      <c r="G6" s="98"/>
      <c r="H6" s="98"/>
      <c r="I6" s="98"/>
      <c r="J6" s="98"/>
      <c r="K6" s="392" t="s">
        <v>138</v>
      </c>
      <c r="L6" s="392"/>
      <c r="M6" s="393" t="s">
        <v>139</v>
      </c>
      <c r="N6" s="393"/>
      <c r="O6" s="393"/>
      <c r="P6" s="98"/>
      <c r="Q6" s="98"/>
      <c r="R6" s="98"/>
    </row>
    <row r="7" spans="1:25" ht="15.95" customHeight="1" thickBot="1">
      <c r="A7" s="392" t="s">
        <v>140</v>
      </c>
      <c r="B7" s="392"/>
      <c r="C7" s="393" t="s">
        <v>141</v>
      </c>
      <c r="D7" s="393"/>
      <c r="E7" s="393"/>
      <c r="F7" s="393"/>
      <c r="G7" s="393"/>
      <c r="H7" s="393"/>
      <c r="I7" s="98"/>
      <c r="J7" s="98"/>
      <c r="K7" s="392"/>
      <c r="L7" s="392"/>
      <c r="M7" s="393"/>
      <c r="N7" s="393"/>
      <c r="O7" s="393"/>
      <c r="P7" s="98"/>
      <c r="Q7" s="98"/>
      <c r="R7" s="98"/>
    </row>
    <row r="8" spans="1:25" ht="6" customHeight="1" thickBot="1">
      <c r="A8" s="392"/>
      <c r="B8" s="392"/>
      <c r="C8" s="393"/>
      <c r="D8" s="393"/>
      <c r="E8" s="393"/>
      <c r="F8" s="393"/>
      <c r="G8" s="393"/>
      <c r="H8" s="393"/>
      <c r="I8" s="98"/>
      <c r="J8" s="98"/>
      <c r="K8" s="98"/>
      <c r="L8" s="98"/>
      <c r="M8" s="98"/>
      <c r="N8" s="98"/>
      <c r="O8" s="98"/>
      <c r="P8" s="98"/>
      <c r="Q8" s="98"/>
      <c r="R8" s="98"/>
    </row>
    <row r="9" spans="1:25" ht="3" customHeight="1" thickBot="1">
      <c r="A9" s="392"/>
      <c r="B9" s="392"/>
      <c r="C9" s="393"/>
      <c r="D9" s="393"/>
      <c r="E9" s="393"/>
      <c r="F9" s="393"/>
      <c r="G9" s="393"/>
      <c r="H9" s="393"/>
      <c r="I9" s="98"/>
      <c r="J9" s="98"/>
      <c r="K9" s="391" t="s">
        <v>131</v>
      </c>
      <c r="L9" s="391"/>
      <c r="M9" s="391"/>
      <c r="N9" s="391"/>
      <c r="O9" s="391"/>
      <c r="P9" s="98"/>
      <c r="Q9" s="98"/>
      <c r="R9" s="98"/>
    </row>
    <row r="10" spans="1:25" ht="11.1" customHeight="1" thickBot="1">
      <c r="A10" s="98"/>
      <c r="B10" s="98"/>
      <c r="C10" s="98"/>
      <c r="D10" s="98"/>
      <c r="E10" s="98"/>
      <c r="F10" s="98"/>
      <c r="G10" s="98"/>
      <c r="H10" s="98"/>
      <c r="I10" s="98"/>
      <c r="J10" s="98"/>
      <c r="K10" s="391"/>
      <c r="L10" s="391"/>
      <c r="M10" s="391"/>
      <c r="N10" s="391"/>
      <c r="O10" s="391"/>
      <c r="P10" s="98"/>
      <c r="Q10" s="98"/>
      <c r="R10" s="98"/>
    </row>
    <row r="11" spans="1:25" ht="6" customHeight="1" thickBot="1">
      <c r="A11" s="392" t="s">
        <v>142</v>
      </c>
      <c r="B11" s="392"/>
      <c r="C11" s="393" t="s">
        <v>143</v>
      </c>
      <c r="D11" s="393"/>
      <c r="E11" s="393"/>
      <c r="F11" s="393"/>
      <c r="G11" s="393"/>
      <c r="H11" s="393"/>
      <c r="I11" s="98"/>
      <c r="J11" s="98"/>
      <c r="K11" s="391"/>
      <c r="L11" s="391"/>
      <c r="M11" s="391"/>
      <c r="N11" s="391"/>
      <c r="O11" s="391"/>
      <c r="P11" s="98"/>
      <c r="Q11" s="98"/>
      <c r="R11" s="98"/>
    </row>
    <row r="12" spans="1:25" ht="18.95" customHeight="1" thickBot="1">
      <c r="A12" s="392"/>
      <c r="B12" s="392"/>
      <c r="C12" s="393"/>
      <c r="D12" s="393"/>
      <c r="E12" s="393"/>
      <c r="F12" s="393"/>
      <c r="G12" s="393"/>
      <c r="H12" s="393"/>
      <c r="I12" s="98"/>
      <c r="J12" s="98"/>
      <c r="K12" s="98"/>
      <c r="L12" s="98"/>
      <c r="M12" s="98"/>
      <c r="N12" s="98"/>
      <c r="O12" s="98"/>
      <c r="P12" s="98"/>
      <c r="Q12" s="98"/>
      <c r="R12" s="98"/>
    </row>
    <row r="13" spans="1:25" ht="20.100000000000001" customHeight="1" thickBot="1">
      <c r="A13" s="391" t="s">
        <v>131</v>
      </c>
      <c r="B13" s="391"/>
      <c r="C13" s="391"/>
      <c r="D13" s="391"/>
      <c r="E13" s="391"/>
      <c r="F13" s="391"/>
      <c r="G13" s="391"/>
      <c r="H13" s="391"/>
      <c r="I13" s="391"/>
      <c r="J13" s="391"/>
      <c r="K13" s="391"/>
      <c r="L13" s="391"/>
      <c r="M13" s="391"/>
      <c r="N13" s="391"/>
      <c r="O13" s="391"/>
      <c r="P13" s="98"/>
      <c r="Q13" s="98"/>
      <c r="R13" s="98"/>
    </row>
    <row r="14" spans="1:25" ht="42" customHeight="1" thickBot="1">
      <c r="A14" s="389" t="s">
        <v>144</v>
      </c>
      <c r="B14" s="389"/>
      <c r="C14" s="389"/>
      <c r="D14" s="389"/>
      <c r="E14" s="389"/>
      <c r="F14" s="389" t="s">
        <v>145</v>
      </c>
      <c r="G14" s="389"/>
      <c r="H14" s="389"/>
      <c r="I14" s="389"/>
      <c r="J14" s="389"/>
      <c r="K14" s="389"/>
      <c r="L14" s="389"/>
      <c r="M14" s="389"/>
      <c r="N14" s="389" t="s">
        <v>146</v>
      </c>
      <c r="O14" s="389"/>
      <c r="P14" s="389"/>
      <c r="Q14" s="389"/>
      <c r="R14" s="389"/>
      <c r="S14" s="349" t="s">
        <v>147</v>
      </c>
      <c r="T14" s="350"/>
      <c r="U14" s="351"/>
      <c r="V14" s="371" t="s">
        <v>148</v>
      </c>
      <c r="W14" s="372"/>
      <c r="X14" s="372"/>
      <c r="Y14" s="373"/>
    </row>
    <row r="15" spans="1:25" ht="57.95" customHeight="1" thickBot="1">
      <c r="A15" s="217" t="s">
        <v>149</v>
      </c>
      <c r="B15" s="390" t="s">
        <v>150</v>
      </c>
      <c r="C15" s="390"/>
      <c r="D15" s="217" t="s">
        <v>151</v>
      </c>
      <c r="E15" s="217" t="s">
        <v>152</v>
      </c>
      <c r="F15" s="217" t="s">
        <v>153</v>
      </c>
      <c r="G15" s="217" t="s">
        <v>154</v>
      </c>
      <c r="H15" s="390" t="s">
        <v>155</v>
      </c>
      <c r="I15" s="390"/>
      <c r="J15" s="390" t="s">
        <v>156</v>
      </c>
      <c r="K15" s="390"/>
      <c r="L15" s="390" t="s">
        <v>157</v>
      </c>
      <c r="M15" s="390"/>
      <c r="N15" s="217" t="s">
        <v>158</v>
      </c>
      <c r="O15" s="390" t="s">
        <v>159</v>
      </c>
      <c r="P15" s="390"/>
      <c r="Q15" s="217" t="s">
        <v>160</v>
      </c>
      <c r="R15" s="217" t="s">
        <v>161</v>
      </c>
      <c r="S15" s="195" t="s">
        <v>162</v>
      </c>
      <c r="T15" s="194" t="s">
        <v>23</v>
      </c>
      <c r="U15" s="27" t="s">
        <v>776</v>
      </c>
      <c r="V15" s="193" t="s">
        <v>163</v>
      </c>
      <c r="W15" s="371" t="s">
        <v>164</v>
      </c>
      <c r="X15" s="372"/>
      <c r="Y15" s="373"/>
    </row>
    <row r="16" spans="1:25" ht="43.5" customHeight="1" thickBot="1">
      <c r="A16" s="380" t="s">
        <v>165</v>
      </c>
      <c r="B16" s="383" t="s">
        <v>166</v>
      </c>
      <c r="C16" s="384"/>
      <c r="D16" s="380" t="s">
        <v>167</v>
      </c>
      <c r="E16" s="380" t="s">
        <v>168</v>
      </c>
      <c r="F16" s="380" t="s">
        <v>169</v>
      </c>
      <c r="G16" s="380" t="s">
        <v>170</v>
      </c>
      <c r="H16" s="383" t="s">
        <v>171</v>
      </c>
      <c r="I16" s="384"/>
      <c r="J16" s="383" t="s">
        <v>777</v>
      </c>
      <c r="K16" s="384"/>
      <c r="L16" s="383" t="s">
        <v>172</v>
      </c>
      <c r="M16" s="384"/>
      <c r="N16" s="380" t="s">
        <v>173</v>
      </c>
      <c r="O16" s="383" t="s">
        <v>174</v>
      </c>
      <c r="P16" s="384"/>
      <c r="Q16" s="380" t="s">
        <v>175</v>
      </c>
      <c r="R16" s="380" t="s">
        <v>176</v>
      </c>
      <c r="S16" s="365" t="s">
        <v>177</v>
      </c>
      <c r="T16" s="368">
        <v>0.75</v>
      </c>
      <c r="U16" s="377" t="s">
        <v>178</v>
      </c>
      <c r="V16" s="374" t="s">
        <v>765</v>
      </c>
      <c r="W16" s="191" t="s">
        <v>179</v>
      </c>
      <c r="X16" s="188" t="s">
        <v>180</v>
      </c>
      <c r="Y16" s="188" t="s">
        <v>181</v>
      </c>
    </row>
    <row r="17" spans="1:25" ht="78.599999999999994" customHeight="1" thickBot="1">
      <c r="A17" s="381"/>
      <c r="B17" s="385"/>
      <c r="C17" s="386"/>
      <c r="D17" s="381"/>
      <c r="E17" s="381"/>
      <c r="F17" s="381"/>
      <c r="G17" s="381"/>
      <c r="H17" s="385"/>
      <c r="I17" s="386"/>
      <c r="J17" s="385"/>
      <c r="K17" s="386"/>
      <c r="L17" s="385"/>
      <c r="M17" s="386"/>
      <c r="N17" s="381"/>
      <c r="O17" s="385"/>
      <c r="P17" s="386"/>
      <c r="Q17" s="381"/>
      <c r="R17" s="381"/>
      <c r="S17" s="366"/>
      <c r="T17" s="369"/>
      <c r="U17" s="378"/>
      <c r="V17" s="375"/>
      <c r="W17" s="192"/>
      <c r="X17" s="189" t="s">
        <v>182</v>
      </c>
      <c r="Y17" s="190" t="s">
        <v>183</v>
      </c>
    </row>
    <row r="18" spans="1:25" ht="78.599999999999994" customHeight="1" thickBot="1">
      <c r="A18" s="381"/>
      <c r="B18" s="385"/>
      <c r="C18" s="386"/>
      <c r="D18" s="381"/>
      <c r="E18" s="381"/>
      <c r="F18" s="381"/>
      <c r="G18" s="381"/>
      <c r="H18" s="385"/>
      <c r="I18" s="386"/>
      <c r="J18" s="385"/>
      <c r="K18" s="386"/>
      <c r="L18" s="385"/>
      <c r="M18" s="386"/>
      <c r="N18" s="381"/>
      <c r="O18" s="385"/>
      <c r="P18" s="386"/>
      <c r="Q18" s="381"/>
      <c r="R18" s="381"/>
      <c r="S18" s="366"/>
      <c r="T18" s="369"/>
      <c r="U18" s="378"/>
      <c r="V18" s="375"/>
      <c r="W18" s="192"/>
      <c r="X18" s="189" t="s">
        <v>184</v>
      </c>
      <c r="Y18" s="190" t="s">
        <v>183</v>
      </c>
    </row>
    <row r="19" spans="1:25" ht="78.599999999999994" customHeight="1" thickBot="1">
      <c r="A19" s="381"/>
      <c r="B19" s="385"/>
      <c r="C19" s="386"/>
      <c r="D19" s="381"/>
      <c r="E19" s="381"/>
      <c r="F19" s="381"/>
      <c r="G19" s="381"/>
      <c r="H19" s="385"/>
      <c r="I19" s="386"/>
      <c r="J19" s="385"/>
      <c r="K19" s="386"/>
      <c r="L19" s="385"/>
      <c r="M19" s="386"/>
      <c r="N19" s="381"/>
      <c r="O19" s="385"/>
      <c r="P19" s="386"/>
      <c r="Q19" s="381"/>
      <c r="R19" s="381"/>
      <c r="S19" s="366"/>
      <c r="T19" s="369"/>
      <c r="U19" s="378"/>
      <c r="V19" s="375"/>
      <c r="W19" s="192"/>
      <c r="X19" s="189" t="s">
        <v>185</v>
      </c>
      <c r="Y19" s="190" t="s">
        <v>186</v>
      </c>
    </row>
    <row r="20" spans="1:25" ht="78.599999999999994" customHeight="1" thickBot="1">
      <c r="A20" s="381"/>
      <c r="B20" s="385"/>
      <c r="C20" s="386"/>
      <c r="D20" s="381"/>
      <c r="E20" s="381"/>
      <c r="F20" s="381"/>
      <c r="G20" s="381"/>
      <c r="H20" s="385"/>
      <c r="I20" s="386"/>
      <c r="J20" s="385"/>
      <c r="K20" s="386"/>
      <c r="L20" s="385"/>
      <c r="M20" s="386"/>
      <c r="N20" s="381"/>
      <c r="O20" s="385"/>
      <c r="P20" s="386"/>
      <c r="Q20" s="381"/>
      <c r="R20" s="381"/>
      <c r="S20" s="366"/>
      <c r="T20" s="369"/>
      <c r="U20" s="378"/>
      <c r="V20" s="375"/>
      <c r="W20" s="192"/>
      <c r="X20" s="189" t="s">
        <v>187</v>
      </c>
      <c r="Y20" s="190" t="s">
        <v>186</v>
      </c>
    </row>
    <row r="21" spans="1:25" ht="78.599999999999994" customHeight="1" thickBot="1">
      <c r="A21" s="381"/>
      <c r="B21" s="385"/>
      <c r="C21" s="386"/>
      <c r="D21" s="381"/>
      <c r="E21" s="381"/>
      <c r="F21" s="381"/>
      <c r="G21" s="381"/>
      <c r="H21" s="385"/>
      <c r="I21" s="386"/>
      <c r="J21" s="385"/>
      <c r="K21" s="386"/>
      <c r="L21" s="385"/>
      <c r="M21" s="386"/>
      <c r="N21" s="381"/>
      <c r="O21" s="385"/>
      <c r="P21" s="386"/>
      <c r="Q21" s="381"/>
      <c r="R21" s="381"/>
      <c r="S21" s="366"/>
      <c r="T21" s="369"/>
      <c r="U21" s="378"/>
      <c r="V21" s="375"/>
      <c r="W21" s="192"/>
      <c r="X21" s="189" t="s">
        <v>188</v>
      </c>
      <c r="Y21" s="190" t="s">
        <v>186</v>
      </c>
    </row>
    <row r="22" spans="1:25" ht="78.599999999999994" customHeight="1" thickBot="1">
      <c r="A22" s="382"/>
      <c r="B22" s="387"/>
      <c r="C22" s="388"/>
      <c r="D22" s="382"/>
      <c r="E22" s="382"/>
      <c r="F22" s="382"/>
      <c r="G22" s="382"/>
      <c r="H22" s="387"/>
      <c r="I22" s="388"/>
      <c r="J22" s="387"/>
      <c r="K22" s="388"/>
      <c r="L22" s="387"/>
      <c r="M22" s="388"/>
      <c r="N22" s="382"/>
      <c r="O22" s="387"/>
      <c r="P22" s="388"/>
      <c r="Q22" s="382"/>
      <c r="R22" s="382"/>
      <c r="S22" s="367"/>
      <c r="T22" s="370"/>
      <c r="U22" s="379"/>
      <c r="V22" s="376"/>
      <c r="W22" s="192"/>
      <c r="X22" s="189" t="s">
        <v>189</v>
      </c>
      <c r="Y22" s="190" t="s">
        <v>186</v>
      </c>
    </row>
  </sheetData>
  <mergeCells count="43">
    <mergeCell ref="A13:O13"/>
    <mergeCell ref="A14:E14"/>
    <mergeCell ref="F14:M14"/>
    <mergeCell ref="A7:B9"/>
    <mergeCell ref="C7:H9"/>
    <mergeCell ref="K9:O11"/>
    <mergeCell ref="A11:B12"/>
    <mergeCell ref="C11:H12"/>
    <mergeCell ref="K6:L7"/>
    <mergeCell ref="M6:O7"/>
    <mergeCell ref="A1:O1"/>
    <mergeCell ref="A2:B2"/>
    <mergeCell ref="C2:H2"/>
    <mergeCell ref="K3:L4"/>
    <mergeCell ref="M3:O4"/>
    <mergeCell ref="A4:B5"/>
    <mergeCell ref="C4:H5"/>
    <mergeCell ref="O16:P22"/>
    <mergeCell ref="Q16:Q22"/>
    <mergeCell ref="N14:R14"/>
    <mergeCell ref="B15:C15"/>
    <mergeCell ref="R16:R22"/>
    <mergeCell ref="H15:I15"/>
    <mergeCell ref="J15:K15"/>
    <mergeCell ref="L15:M15"/>
    <mergeCell ref="O15:P15"/>
    <mergeCell ref="G16:G22"/>
    <mergeCell ref="H16:I22"/>
    <mergeCell ref="J16:K22"/>
    <mergeCell ref="L16:M22"/>
    <mergeCell ref="N16:N22"/>
    <mergeCell ref="A16:A22"/>
    <mergeCell ref="B16:C22"/>
    <mergeCell ref="D16:D22"/>
    <mergeCell ref="E16:E22"/>
    <mergeCell ref="F16:F22"/>
    <mergeCell ref="S16:S22"/>
    <mergeCell ref="T16:T22"/>
    <mergeCell ref="V14:Y14"/>
    <mergeCell ref="W15:Y15"/>
    <mergeCell ref="V16:V22"/>
    <mergeCell ref="U16:U22"/>
    <mergeCell ref="S14:U14"/>
  </mergeCells>
  <pageMargins left="0" right="0" top="0" bottom="0" header="0.5" footer="0.5"/>
  <pageSetup pageOrder="overThenDown"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view="pageBreakPreview" topLeftCell="B19" zoomScale="70" zoomScaleNormal="85" zoomScaleSheetLayoutView="70" workbookViewId="0">
      <selection activeCell="K12" sqref="K12:K22"/>
    </sheetView>
  </sheetViews>
  <sheetFormatPr baseColWidth="10" defaultColWidth="11.42578125" defaultRowHeight="15"/>
  <cols>
    <col min="1" max="1" width="34.42578125" style="1" customWidth="1"/>
    <col min="2" max="2" width="7.5703125" style="1" customWidth="1"/>
    <col min="3" max="3" width="48.42578125" style="1" customWidth="1"/>
    <col min="4" max="4" width="33.28515625" style="2" customWidth="1"/>
    <col min="5" max="5" width="32.85546875" style="2" customWidth="1"/>
    <col min="6" max="6" width="26" style="2" customWidth="1"/>
    <col min="7" max="7" width="29.140625" style="1" customWidth="1"/>
    <col min="8" max="9" width="17.42578125" style="1" customWidth="1"/>
    <col min="10" max="10" width="38.42578125" style="1" customWidth="1"/>
    <col min="11" max="11" width="15.5703125" style="1" customWidth="1"/>
    <col min="12" max="12" width="40.7109375" style="1" customWidth="1"/>
    <col min="13" max="13" width="33" style="1" customWidth="1"/>
    <col min="14" max="16384" width="11.42578125" style="1"/>
  </cols>
  <sheetData>
    <row r="1" spans="1:14">
      <c r="A1" s="20"/>
      <c r="B1" s="330" t="s">
        <v>0</v>
      </c>
      <c r="C1" s="331"/>
      <c r="D1" s="319" t="s">
        <v>1</v>
      </c>
      <c r="E1" s="320"/>
      <c r="F1" s="320"/>
      <c r="G1" s="320"/>
      <c r="H1" s="320"/>
      <c r="I1" s="320"/>
      <c r="J1" s="320"/>
      <c r="K1" s="321"/>
      <c r="L1" s="315" t="s">
        <v>2</v>
      </c>
      <c r="M1" s="314" t="s">
        <v>3</v>
      </c>
    </row>
    <row r="2" spans="1:14" ht="15.75" thickBot="1">
      <c r="A2" s="21"/>
      <c r="B2" s="332"/>
      <c r="C2" s="333"/>
      <c r="D2" s="322"/>
      <c r="E2" s="323"/>
      <c r="F2" s="323"/>
      <c r="G2" s="323"/>
      <c r="H2" s="323"/>
      <c r="I2" s="323"/>
      <c r="J2" s="323"/>
      <c r="K2" s="324"/>
      <c r="L2" s="316"/>
      <c r="M2" s="313"/>
    </row>
    <row r="3" spans="1:14">
      <c r="A3" s="21"/>
      <c r="B3" s="332"/>
      <c r="C3" s="333"/>
      <c r="D3" s="322"/>
      <c r="E3" s="323"/>
      <c r="F3" s="323"/>
      <c r="G3" s="323"/>
      <c r="H3" s="323"/>
      <c r="I3" s="323"/>
      <c r="J3" s="323"/>
      <c r="K3" s="324"/>
      <c r="L3" s="315" t="s">
        <v>4</v>
      </c>
      <c r="M3" s="317" t="s">
        <v>5</v>
      </c>
    </row>
    <row r="4" spans="1:14" ht="15.75" thickBot="1">
      <c r="A4" s="21"/>
      <c r="B4" s="334"/>
      <c r="C4" s="335"/>
      <c r="D4" s="325"/>
      <c r="E4" s="326"/>
      <c r="F4" s="326"/>
      <c r="G4" s="326"/>
      <c r="H4" s="326"/>
      <c r="I4" s="326"/>
      <c r="J4" s="326"/>
      <c r="K4" s="327"/>
      <c r="L4" s="316"/>
      <c r="M4" s="318"/>
    </row>
    <row r="5" spans="1:14">
      <c r="A5" s="21"/>
      <c r="B5" s="332" t="s">
        <v>6</v>
      </c>
      <c r="C5" s="333"/>
      <c r="D5" s="323" t="s">
        <v>7</v>
      </c>
      <c r="E5" s="323"/>
      <c r="F5" s="323"/>
      <c r="G5" s="323"/>
      <c r="H5" s="323"/>
      <c r="I5" s="323"/>
      <c r="J5" s="323"/>
      <c r="K5" s="323"/>
      <c r="L5" s="315" t="s">
        <v>8</v>
      </c>
      <c r="M5" s="314"/>
    </row>
    <row r="6" spans="1:14" ht="15.75" thickBot="1">
      <c r="A6" s="21"/>
      <c r="B6" s="332"/>
      <c r="C6" s="333"/>
      <c r="D6" s="323"/>
      <c r="E6" s="323"/>
      <c r="F6" s="323"/>
      <c r="G6" s="323"/>
      <c r="H6" s="323"/>
      <c r="I6" s="323"/>
      <c r="J6" s="323"/>
      <c r="K6" s="323"/>
      <c r="L6" s="316"/>
      <c r="M6" s="313"/>
    </row>
    <row r="7" spans="1:14">
      <c r="A7" s="21"/>
      <c r="B7" s="332"/>
      <c r="C7" s="333"/>
      <c r="D7" s="323"/>
      <c r="E7" s="323"/>
      <c r="F7" s="323"/>
      <c r="G7" s="323"/>
      <c r="H7" s="323"/>
      <c r="I7" s="323"/>
      <c r="J7" s="323"/>
      <c r="K7" s="323"/>
      <c r="L7" s="328" t="s">
        <v>9</v>
      </c>
      <c r="M7" s="312">
        <v>43347</v>
      </c>
    </row>
    <row r="8" spans="1:14" ht="15.75" thickBot="1">
      <c r="A8" s="22"/>
      <c r="B8" s="334"/>
      <c r="C8" s="335"/>
      <c r="D8" s="326"/>
      <c r="E8" s="326"/>
      <c r="F8" s="326"/>
      <c r="G8" s="326"/>
      <c r="H8" s="326"/>
      <c r="I8" s="326"/>
      <c r="J8" s="326"/>
      <c r="K8" s="326"/>
      <c r="L8" s="329"/>
      <c r="M8" s="313"/>
    </row>
    <row r="9" spans="1:14" ht="26.25" customHeight="1" thickBot="1">
      <c r="A9" s="23" t="s">
        <v>10</v>
      </c>
      <c r="B9" s="339" t="s">
        <v>190</v>
      </c>
      <c r="C9" s="340"/>
      <c r="D9" s="340"/>
      <c r="E9" s="340"/>
      <c r="F9" s="340"/>
      <c r="G9" s="340"/>
      <c r="H9" s="340"/>
      <c r="I9" s="340"/>
      <c r="J9" s="340"/>
      <c r="K9" s="340"/>
      <c r="L9" s="340"/>
      <c r="M9" s="340"/>
    </row>
    <row r="10" spans="1:14" ht="39" customHeight="1" thickBot="1">
      <c r="A10" s="347" t="s">
        <v>12</v>
      </c>
      <c r="B10" s="400"/>
      <c r="C10" s="347" t="s">
        <v>13</v>
      </c>
      <c r="D10" s="345" t="s">
        <v>14</v>
      </c>
      <c r="E10" s="345" t="s">
        <v>15</v>
      </c>
      <c r="F10" s="354" t="s">
        <v>16</v>
      </c>
      <c r="G10" s="347" t="s">
        <v>17</v>
      </c>
      <c r="H10" s="307" t="s">
        <v>191</v>
      </c>
      <c r="I10" s="345" t="s">
        <v>19</v>
      </c>
      <c r="J10" s="349" t="s">
        <v>20</v>
      </c>
      <c r="K10" s="350"/>
      <c r="L10" s="351"/>
      <c r="M10" s="337" t="s">
        <v>21</v>
      </c>
      <c r="N10" s="2"/>
    </row>
    <row r="11" spans="1:14" ht="34.5" customHeight="1" thickBot="1">
      <c r="A11" s="348"/>
      <c r="B11" s="401"/>
      <c r="C11" s="348"/>
      <c r="D11" s="346"/>
      <c r="E11" s="402"/>
      <c r="F11" s="403"/>
      <c r="G11" s="348"/>
      <c r="H11" s="308"/>
      <c r="I11" s="346"/>
      <c r="J11" s="26" t="s">
        <v>22</v>
      </c>
      <c r="K11" s="27" t="s">
        <v>23</v>
      </c>
      <c r="L11" s="28" t="s">
        <v>24</v>
      </c>
      <c r="M11" s="338"/>
    </row>
    <row r="12" spans="1:14" ht="114.75" customHeight="1" thickBot="1">
      <c r="A12" s="394" t="s">
        <v>192</v>
      </c>
      <c r="B12" s="3" t="s">
        <v>26</v>
      </c>
      <c r="C12" s="125" t="s">
        <v>193</v>
      </c>
      <c r="D12" s="83" t="s">
        <v>194</v>
      </c>
      <c r="E12" s="64" t="s">
        <v>41</v>
      </c>
      <c r="F12" s="64" t="s">
        <v>195</v>
      </c>
      <c r="G12" s="116" t="s">
        <v>196</v>
      </c>
      <c r="H12" s="106">
        <v>44228</v>
      </c>
      <c r="I12" s="100">
        <v>44286</v>
      </c>
      <c r="J12" s="266" t="s">
        <v>197</v>
      </c>
      <c r="K12" s="258">
        <v>1</v>
      </c>
      <c r="L12" s="256" t="s">
        <v>198</v>
      </c>
      <c r="M12" s="397" t="s">
        <v>773</v>
      </c>
    </row>
    <row r="13" spans="1:14" ht="41.45" customHeight="1" thickBot="1">
      <c r="A13" s="342"/>
      <c r="B13" s="3" t="s">
        <v>33</v>
      </c>
      <c r="C13" s="125" t="s">
        <v>199</v>
      </c>
      <c r="D13" s="83" t="s">
        <v>200</v>
      </c>
      <c r="E13" s="64" t="s">
        <v>201</v>
      </c>
      <c r="F13" s="64" t="s">
        <v>195</v>
      </c>
      <c r="G13" s="116" t="s">
        <v>196</v>
      </c>
      <c r="H13" s="106">
        <v>44317</v>
      </c>
      <c r="I13" s="100">
        <v>44560</v>
      </c>
      <c r="J13" s="259"/>
      <c r="K13" s="257"/>
      <c r="L13" s="255"/>
      <c r="M13" s="398"/>
    </row>
    <row r="14" spans="1:14" ht="80.25" customHeight="1" thickBot="1">
      <c r="A14" s="342"/>
      <c r="B14" s="3" t="s">
        <v>37</v>
      </c>
      <c r="C14" s="126" t="s">
        <v>202</v>
      </c>
      <c r="D14" s="84" t="s">
        <v>203</v>
      </c>
      <c r="E14" s="64" t="s">
        <v>204</v>
      </c>
      <c r="F14" s="64" t="s">
        <v>195</v>
      </c>
      <c r="G14" s="64" t="s">
        <v>205</v>
      </c>
      <c r="H14" s="106">
        <v>44256</v>
      </c>
      <c r="I14" s="100">
        <v>44530</v>
      </c>
      <c r="J14" s="266" t="s">
        <v>206</v>
      </c>
      <c r="K14" s="267">
        <v>1</v>
      </c>
      <c r="L14" s="268" t="s">
        <v>207</v>
      </c>
      <c r="M14" s="398"/>
    </row>
    <row r="15" spans="1:14" ht="69.75" customHeight="1" thickBot="1">
      <c r="A15" s="342"/>
      <c r="B15" s="3" t="s">
        <v>39</v>
      </c>
      <c r="C15" s="126" t="s">
        <v>208</v>
      </c>
      <c r="D15" s="64" t="s">
        <v>209</v>
      </c>
      <c r="E15" s="64" t="s">
        <v>210</v>
      </c>
      <c r="F15" s="64" t="s">
        <v>195</v>
      </c>
      <c r="G15" s="64" t="s">
        <v>211</v>
      </c>
      <c r="H15" s="88">
        <v>44228</v>
      </c>
      <c r="I15" s="110">
        <v>44316</v>
      </c>
      <c r="J15" s="229" t="s">
        <v>212</v>
      </c>
      <c r="K15" s="227">
        <v>0</v>
      </c>
      <c r="L15" s="260" t="s">
        <v>213</v>
      </c>
      <c r="M15" s="398"/>
    </row>
    <row r="16" spans="1:14" ht="42.6" customHeight="1" thickBot="1">
      <c r="A16" s="342"/>
      <c r="B16" s="3" t="s">
        <v>42</v>
      </c>
      <c r="C16" s="126" t="s">
        <v>214</v>
      </c>
      <c r="D16" s="117" t="s">
        <v>215</v>
      </c>
      <c r="E16" s="64" t="s">
        <v>216</v>
      </c>
      <c r="F16" s="64" t="s">
        <v>195</v>
      </c>
      <c r="G16" s="64" t="s">
        <v>217</v>
      </c>
      <c r="H16" s="88">
        <v>44348</v>
      </c>
      <c r="I16" s="110">
        <v>44530</v>
      </c>
      <c r="J16" s="19"/>
      <c r="K16" s="13"/>
      <c r="L16" s="17"/>
      <c r="M16" s="398"/>
    </row>
    <row r="17" spans="1:13" ht="70.5" customHeight="1" thickBot="1">
      <c r="A17" s="343" t="s">
        <v>218</v>
      </c>
      <c r="B17" s="6" t="s">
        <v>46</v>
      </c>
      <c r="C17" s="127" t="s">
        <v>219</v>
      </c>
      <c r="D17" s="118" t="s">
        <v>220</v>
      </c>
      <c r="E17" s="119" t="s">
        <v>221</v>
      </c>
      <c r="F17" s="116" t="s">
        <v>195</v>
      </c>
      <c r="G17" s="120" t="s">
        <v>222</v>
      </c>
      <c r="H17" s="106">
        <v>44287</v>
      </c>
      <c r="I17" s="100">
        <v>44530</v>
      </c>
      <c r="J17" s="179"/>
      <c r="K17" s="180"/>
      <c r="L17" s="181"/>
      <c r="M17" s="398"/>
    </row>
    <row r="18" spans="1:13" ht="94.5" customHeight="1" thickBot="1">
      <c r="A18" s="342"/>
      <c r="B18" s="6" t="s">
        <v>51</v>
      </c>
      <c r="C18" s="127" t="s">
        <v>223</v>
      </c>
      <c r="D18" s="118" t="s">
        <v>224</v>
      </c>
      <c r="E18" s="118" t="s">
        <v>225</v>
      </c>
      <c r="F18" s="120" t="s">
        <v>195</v>
      </c>
      <c r="G18" s="120" t="s">
        <v>196</v>
      </c>
      <c r="H18" s="106">
        <v>44256</v>
      </c>
      <c r="I18" s="100">
        <v>44560</v>
      </c>
      <c r="J18" s="269" t="s">
        <v>226</v>
      </c>
      <c r="K18" s="270">
        <v>1</v>
      </c>
      <c r="L18" s="271" t="s">
        <v>227</v>
      </c>
      <c r="M18" s="398"/>
    </row>
    <row r="19" spans="1:13" ht="50.1" customHeight="1" thickBot="1">
      <c r="A19" s="342"/>
      <c r="B19" s="6" t="s">
        <v>55</v>
      </c>
      <c r="C19" s="127" t="s">
        <v>228</v>
      </c>
      <c r="D19" s="83" t="s">
        <v>215</v>
      </c>
      <c r="E19" s="64" t="s">
        <v>216</v>
      </c>
      <c r="F19" s="64" t="s">
        <v>195</v>
      </c>
      <c r="G19" s="120" t="s">
        <v>211</v>
      </c>
      <c r="H19" s="121">
        <v>44218</v>
      </c>
      <c r="I19" s="122">
        <v>44286</v>
      </c>
      <c r="J19" s="261" t="s">
        <v>229</v>
      </c>
      <c r="K19" s="262">
        <v>0.99</v>
      </c>
      <c r="L19" s="198" t="s">
        <v>230</v>
      </c>
      <c r="M19" s="398"/>
    </row>
    <row r="20" spans="1:13" ht="77.25" customHeight="1" thickBot="1">
      <c r="A20" s="342"/>
      <c r="B20" s="6" t="s">
        <v>59</v>
      </c>
      <c r="C20" s="127" t="s">
        <v>231</v>
      </c>
      <c r="D20" s="83" t="s">
        <v>232</v>
      </c>
      <c r="E20" s="105" t="s">
        <v>233</v>
      </c>
      <c r="F20" s="64" t="s">
        <v>195</v>
      </c>
      <c r="G20" s="120" t="s">
        <v>211</v>
      </c>
      <c r="H20" s="121">
        <v>44256</v>
      </c>
      <c r="I20" s="122">
        <v>44530</v>
      </c>
      <c r="J20" s="224" t="s">
        <v>234</v>
      </c>
      <c r="K20" s="225">
        <v>0.05</v>
      </c>
      <c r="L20" s="226" t="s">
        <v>235</v>
      </c>
      <c r="M20" s="398"/>
    </row>
    <row r="21" spans="1:13" ht="82.5" customHeight="1" thickBot="1">
      <c r="A21" s="395" t="s">
        <v>236</v>
      </c>
      <c r="B21" s="6" t="s">
        <v>67</v>
      </c>
      <c r="C21" s="127" t="s">
        <v>237</v>
      </c>
      <c r="D21" s="118" t="s">
        <v>238</v>
      </c>
      <c r="E21" s="118" t="s">
        <v>239</v>
      </c>
      <c r="F21" s="118" t="s">
        <v>195</v>
      </c>
      <c r="G21" s="120" t="s">
        <v>196</v>
      </c>
      <c r="H21" s="106">
        <v>44256</v>
      </c>
      <c r="I21" s="100">
        <v>44560</v>
      </c>
      <c r="J21" s="266" t="s">
        <v>240</v>
      </c>
      <c r="K21" s="267">
        <v>1</v>
      </c>
      <c r="L21" s="268" t="s">
        <v>241</v>
      </c>
      <c r="M21" s="398"/>
    </row>
    <row r="22" spans="1:13" ht="81.95" customHeight="1" thickBot="1">
      <c r="A22" s="342"/>
      <c r="B22" s="6" t="s">
        <v>71</v>
      </c>
      <c r="C22" s="127" t="s">
        <v>242</v>
      </c>
      <c r="D22" s="118" t="s">
        <v>243</v>
      </c>
      <c r="E22" s="118" t="s">
        <v>244</v>
      </c>
      <c r="F22" s="123" t="s">
        <v>195</v>
      </c>
      <c r="G22" s="120" t="s">
        <v>196</v>
      </c>
      <c r="H22" s="106">
        <v>44317</v>
      </c>
      <c r="I22" s="100">
        <v>44560</v>
      </c>
      <c r="J22" s="263" t="s">
        <v>245</v>
      </c>
      <c r="K22" s="264">
        <v>1</v>
      </c>
      <c r="L22" s="265" t="s">
        <v>246</v>
      </c>
      <c r="M22" s="399"/>
    </row>
    <row r="23" spans="1:13" ht="51" customHeight="1" thickBot="1">
      <c r="A23" s="396"/>
      <c r="B23" s="6" t="s">
        <v>73</v>
      </c>
      <c r="C23" s="127" t="s">
        <v>247</v>
      </c>
      <c r="D23" s="83" t="s">
        <v>248</v>
      </c>
      <c r="E23" s="118" t="s">
        <v>249</v>
      </c>
      <c r="F23" s="123" t="s">
        <v>195</v>
      </c>
      <c r="G23" s="124" t="s">
        <v>196</v>
      </c>
      <c r="H23" s="106">
        <v>44256</v>
      </c>
      <c r="I23" s="100">
        <v>44530</v>
      </c>
      <c r="J23" s="176"/>
      <c r="K23" s="177"/>
      <c r="L23" s="178"/>
      <c r="M23" s="143"/>
    </row>
    <row r="24" spans="1:13" ht="70.5" customHeight="1" thickBot="1">
      <c r="A24" s="215" t="s">
        <v>250</v>
      </c>
      <c r="B24" s="6" t="s">
        <v>83</v>
      </c>
      <c r="C24" s="127" t="s">
        <v>251</v>
      </c>
      <c r="D24" s="118" t="s">
        <v>252</v>
      </c>
      <c r="E24" s="118" t="s">
        <v>253</v>
      </c>
      <c r="F24" s="64" t="s">
        <v>195</v>
      </c>
      <c r="G24" s="64" t="s">
        <v>196</v>
      </c>
      <c r="H24" s="106">
        <v>44317</v>
      </c>
      <c r="I24" s="100">
        <v>44560</v>
      </c>
      <c r="J24" s="179"/>
      <c r="K24" s="180"/>
      <c r="L24" s="181"/>
      <c r="M24" s="143"/>
    </row>
    <row r="25" spans="1:13" ht="23.25" customHeight="1">
      <c r="A25" s="336" t="s">
        <v>106</v>
      </c>
      <c r="B25" s="336"/>
      <c r="C25" s="336"/>
      <c r="D25" s="336"/>
      <c r="E25" s="336"/>
      <c r="F25" s="336"/>
      <c r="G25" s="336"/>
      <c r="H25" s="336"/>
      <c r="I25" s="336"/>
      <c r="J25" s="336"/>
      <c r="K25" s="336"/>
      <c r="L25" s="336"/>
      <c r="M25" s="336"/>
    </row>
    <row r="26" spans="1:13">
      <c r="A26" s="1" t="s">
        <v>107</v>
      </c>
    </row>
    <row r="68" spans="1:1">
      <c r="A68" s="1" t="s">
        <v>108</v>
      </c>
    </row>
    <row r="69" spans="1:1">
      <c r="A69" s="1" t="s">
        <v>109</v>
      </c>
    </row>
    <row r="70" spans="1:1">
      <c r="A70" s="1" t="s">
        <v>110</v>
      </c>
    </row>
    <row r="71" spans="1:1">
      <c r="A71" s="1" t="s">
        <v>111</v>
      </c>
    </row>
    <row r="72" spans="1:1">
      <c r="A72" s="1" t="s">
        <v>112</v>
      </c>
    </row>
    <row r="73" spans="1:1">
      <c r="A73" s="1" t="s">
        <v>113</v>
      </c>
    </row>
  </sheetData>
  <autoFilter ref="A11:N26"/>
  <mergeCells count="29">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H10:H11"/>
    <mergeCell ref="A25:M25"/>
    <mergeCell ref="M10:M11"/>
    <mergeCell ref="A12:A16"/>
    <mergeCell ref="A17:A20"/>
    <mergeCell ref="A21:A23"/>
    <mergeCell ref="M12:M22"/>
  </mergeCells>
  <dataValidations disablePrompts="1" count="1">
    <dataValidation type="list" allowBlank="1" showInputMessage="1" showErrorMessage="1" sqref="B9:M9">
      <formula1>$A$68:$A$73</formula1>
    </dataValidation>
  </dataValidations>
  <pageMargins left="0.31496062992125984" right="0.23622047244094491" top="0.31496062992125984" bottom="0.43307086614173229" header="0.31496062992125984" footer="0.31496062992125984"/>
  <pageSetup paperSize="160" scale="35" fitToHeight="0" orientation="landscape" r:id="rId1"/>
  <headerFooter>
    <oddHeader>&amp;R
&amp;P de &amp;N                              .</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8"/>
  <sheetViews>
    <sheetView view="pageBreakPreview" topLeftCell="B7" zoomScale="70" zoomScaleNormal="85" zoomScaleSheetLayoutView="70" workbookViewId="0">
      <selection activeCell="L13" sqref="L13"/>
    </sheetView>
  </sheetViews>
  <sheetFormatPr baseColWidth="10" defaultColWidth="11.42578125" defaultRowHeight="15"/>
  <cols>
    <col min="1" max="1" width="34.42578125" style="1" customWidth="1"/>
    <col min="2" max="2" width="7.5703125" style="1" customWidth="1"/>
    <col min="3" max="3" width="48.42578125" style="1" customWidth="1"/>
    <col min="4" max="4" width="31.140625" style="92" customWidth="1"/>
    <col min="5" max="5" width="29.5703125" style="2" customWidth="1"/>
    <col min="6" max="6" width="26" style="2" customWidth="1"/>
    <col min="7" max="7" width="29.140625" style="1" customWidth="1"/>
    <col min="8" max="9" width="17.85546875" style="1" customWidth="1"/>
    <col min="10" max="10" width="43.28515625" style="1" customWidth="1"/>
    <col min="11" max="11" width="15.5703125" style="174" customWidth="1"/>
    <col min="12" max="12" width="23.5703125" style="1" customWidth="1"/>
    <col min="13" max="13" width="33" style="1" customWidth="1"/>
    <col min="14" max="16384" width="11.42578125" style="1"/>
  </cols>
  <sheetData>
    <row r="1" spans="1:14">
      <c r="A1" s="20"/>
      <c r="B1" s="330" t="s">
        <v>0</v>
      </c>
      <c r="C1" s="331"/>
      <c r="D1" s="319" t="s">
        <v>1</v>
      </c>
      <c r="E1" s="320"/>
      <c r="F1" s="320"/>
      <c r="G1" s="320"/>
      <c r="H1" s="320"/>
      <c r="I1" s="320"/>
      <c r="J1" s="320"/>
      <c r="K1" s="321"/>
      <c r="L1" s="315" t="s">
        <v>2</v>
      </c>
      <c r="M1" s="314" t="s">
        <v>3</v>
      </c>
    </row>
    <row r="2" spans="1:14" ht="15.75" thickBot="1">
      <c r="A2" s="21"/>
      <c r="B2" s="332"/>
      <c r="C2" s="333"/>
      <c r="D2" s="322"/>
      <c r="E2" s="323"/>
      <c r="F2" s="323"/>
      <c r="G2" s="323"/>
      <c r="H2" s="323"/>
      <c r="I2" s="323"/>
      <c r="J2" s="323"/>
      <c r="K2" s="324"/>
      <c r="L2" s="316"/>
      <c r="M2" s="313"/>
    </row>
    <row r="3" spans="1:14">
      <c r="A3" s="21"/>
      <c r="B3" s="332"/>
      <c r="C3" s="333"/>
      <c r="D3" s="322"/>
      <c r="E3" s="323"/>
      <c r="F3" s="323"/>
      <c r="G3" s="323"/>
      <c r="H3" s="323"/>
      <c r="I3" s="323"/>
      <c r="J3" s="323"/>
      <c r="K3" s="324"/>
      <c r="L3" s="315" t="s">
        <v>4</v>
      </c>
      <c r="M3" s="317" t="s">
        <v>5</v>
      </c>
    </row>
    <row r="4" spans="1:14" ht="15.75" thickBot="1">
      <c r="A4" s="21"/>
      <c r="B4" s="334"/>
      <c r="C4" s="335"/>
      <c r="D4" s="325"/>
      <c r="E4" s="326"/>
      <c r="F4" s="326"/>
      <c r="G4" s="326"/>
      <c r="H4" s="326"/>
      <c r="I4" s="326"/>
      <c r="J4" s="326"/>
      <c r="K4" s="327"/>
      <c r="L4" s="316"/>
      <c r="M4" s="318"/>
    </row>
    <row r="5" spans="1:14">
      <c r="A5" s="21"/>
      <c r="B5" s="332" t="s">
        <v>6</v>
      </c>
      <c r="C5" s="333"/>
      <c r="D5" s="323" t="s">
        <v>7</v>
      </c>
      <c r="E5" s="323"/>
      <c r="F5" s="323"/>
      <c r="G5" s="323"/>
      <c r="H5" s="323"/>
      <c r="I5" s="323"/>
      <c r="J5" s="323"/>
      <c r="K5" s="323"/>
      <c r="L5" s="315" t="s">
        <v>8</v>
      </c>
      <c r="M5" s="314"/>
    </row>
    <row r="6" spans="1:14" ht="15.75" thickBot="1">
      <c r="A6" s="21"/>
      <c r="B6" s="332"/>
      <c r="C6" s="333"/>
      <c r="D6" s="323"/>
      <c r="E6" s="323"/>
      <c r="F6" s="323"/>
      <c r="G6" s="323"/>
      <c r="H6" s="323"/>
      <c r="I6" s="323"/>
      <c r="J6" s="323"/>
      <c r="K6" s="323"/>
      <c r="L6" s="316"/>
      <c r="M6" s="313"/>
    </row>
    <row r="7" spans="1:14">
      <c r="A7" s="21"/>
      <c r="B7" s="332"/>
      <c r="C7" s="333"/>
      <c r="D7" s="323"/>
      <c r="E7" s="323"/>
      <c r="F7" s="323"/>
      <c r="G7" s="323"/>
      <c r="H7" s="323"/>
      <c r="I7" s="323"/>
      <c r="J7" s="323"/>
      <c r="K7" s="323"/>
      <c r="L7" s="328" t="s">
        <v>9</v>
      </c>
      <c r="M7" s="312">
        <v>43347</v>
      </c>
    </row>
    <row r="8" spans="1:14" ht="15.75" thickBot="1">
      <c r="A8" s="22"/>
      <c r="B8" s="334"/>
      <c r="C8" s="335"/>
      <c r="D8" s="326"/>
      <c r="E8" s="326"/>
      <c r="F8" s="326"/>
      <c r="G8" s="326"/>
      <c r="H8" s="326"/>
      <c r="I8" s="326"/>
      <c r="J8" s="326"/>
      <c r="K8" s="326"/>
      <c r="L8" s="329"/>
      <c r="M8" s="313"/>
    </row>
    <row r="9" spans="1:14" ht="26.25" customHeight="1" thickBot="1">
      <c r="A9" s="23" t="s">
        <v>10</v>
      </c>
      <c r="B9" s="339" t="s">
        <v>254</v>
      </c>
      <c r="C9" s="340"/>
      <c r="D9" s="340"/>
      <c r="E9" s="340"/>
      <c r="F9" s="340"/>
      <c r="G9" s="340"/>
      <c r="H9" s="340"/>
      <c r="I9" s="340"/>
      <c r="J9" s="340"/>
      <c r="K9" s="340"/>
      <c r="L9" s="340"/>
      <c r="M9" s="340"/>
    </row>
    <row r="10" spans="1:14" ht="39" customHeight="1" thickBot="1">
      <c r="A10" s="347" t="s">
        <v>12</v>
      </c>
      <c r="B10" s="352"/>
      <c r="C10" s="347" t="s">
        <v>13</v>
      </c>
      <c r="D10" s="345" t="s">
        <v>14</v>
      </c>
      <c r="E10" s="345" t="s">
        <v>15</v>
      </c>
      <c r="F10" s="354" t="s">
        <v>16</v>
      </c>
      <c r="G10" s="347" t="s">
        <v>17</v>
      </c>
      <c r="H10" s="307" t="s">
        <v>191</v>
      </c>
      <c r="I10" s="345" t="s">
        <v>19</v>
      </c>
      <c r="J10" s="349" t="s">
        <v>20</v>
      </c>
      <c r="K10" s="350"/>
      <c r="L10" s="351"/>
      <c r="M10" s="337" t="s">
        <v>21</v>
      </c>
      <c r="N10" s="2"/>
    </row>
    <row r="11" spans="1:14" ht="34.5" customHeight="1" thickBot="1">
      <c r="A11" s="348"/>
      <c r="B11" s="353"/>
      <c r="C11" s="348"/>
      <c r="D11" s="346"/>
      <c r="E11" s="346"/>
      <c r="F11" s="355"/>
      <c r="G11" s="348"/>
      <c r="H11" s="308"/>
      <c r="I11" s="346"/>
      <c r="J11" s="26" t="s">
        <v>22</v>
      </c>
      <c r="K11" s="27" t="s">
        <v>23</v>
      </c>
      <c r="L11" s="28" t="s">
        <v>24</v>
      </c>
      <c r="M11" s="338"/>
    </row>
    <row r="12" spans="1:14" ht="71.45" customHeight="1" thickBot="1">
      <c r="A12" s="394" t="s">
        <v>255</v>
      </c>
      <c r="B12" s="3" t="s">
        <v>26</v>
      </c>
      <c r="C12" s="10" t="s">
        <v>256</v>
      </c>
      <c r="D12" s="10" t="s">
        <v>798</v>
      </c>
      <c r="E12" s="35" t="s">
        <v>257</v>
      </c>
      <c r="F12" s="91" t="s">
        <v>258</v>
      </c>
      <c r="G12" s="7" t="s">
        <v>259</v>
      </c>
      <c r="H12" s="75">
        <v>44256</v>
      </c>
      <c r="I12" s="12">
        <v>44469</v>
      </c>
      <c r="J12" s="19"/>
      <c r="K12" s="171"/>
      <c r="L12" s="17"/>
      <c r="M12" s="14"/>
    </row>
    <row r="13" spans="1:14" ht="56.45" customHeight="1" thickBot="1">
      <c r="A13" s="342"/>
      <c r="B13" s="3" t="s">
        <v>33</v>
      </c>
      <c r="C13" s="10" t="s">
        <v>260</v>
      </c>
      <c r="D13" s="37" t="s">
        <v>261</v>
      </c>
      <c r="E13" s="25" t="s">
        <v>41</v>
      </c>
      <c r="F13" s="25" t="s">
        <v>195</v>
      </c>
      <c r="G13" s="38" t="s">
        <v>30</v>
      </c>
      <c r="H13" s="106">
        <v>44228</v>
      </c>
      <c r="I13" s="100">
        <v>44377</v>
      </c>
      <c r="J13" s="186" t="s">
        <v>799</v>
      </c>
      <c r="K13" s="182">
        <v>0.25</v>
      </c>
      <c r="L13" s="198" t="s">
        <v>800</v>
      </c>
      <c r="M13" s="14"/>
    </row>
    <row r="14" spans="1:14" ht="62.45" customHeight="1" thickBot="1">
      <c r="A14" s="404" t="s">
        <v>262</v>
      </c>
      <c r="B14" s="95">
        <v>2.1</v>
      </c>
      <c r="C14" s="4" t="s">
        <v>263</v>
      </c>
      <c r="D14" s="39" t="s">
        <v>264</v>
      </c>
      <c r="E14" s="4" t="s">
        <v>265</v>
      </c>
      <c r="F14" s="24" t="s">
        <v>266</v>
      </c>
      <c r="G14" s="7" t="s">
        <v>267</v>
      </c>
      <c r="H14" s="75">
        <v>44256</v>
      </c>
      <c r="I14" s="12">
        <v>44499</v>
      </c>
      <c r="J14" s="16"/>
      <c r="K14" s="172"/>
      <c r="L14" s="18"/>
      <c r="M14" s="15"/>
    </row>
    <row r="15" spans="1:14" ht="50.45" customHeight="1" thickBot="1">
      <c r="A15" s="405"/>
      <c r="B15" s="95" t="s">
        <v>51</v>
      </c>
      <c r="C15" s="56" t="s">
        <v>786</v>
      </c>
      <c r="D15" s="39" t="s">
        <v>268</v>
      </c>
      <c r="E15" s="4" t="s">
        <v>269</v>
      </c>
      <c r="F15" s="7" t="s">
        <v>270</v>
      </c>
      <c r="G15" s="7" t="s">
        <v>259</v>
      </c>
      <c r="H15" s="76">
        <v>44287</v>
      </c>
      <c r="I15" s="8">
        <v>44500</v>
      </c>
      <c r="J15" s="16"/>
      <c r="K15" s="172"/>
      <c r="L15" s="18"/>
      <c r="M15" s="15"/>
    </row>
    <row r="16" spans="1:14" ht="100.5" customHeight="1" thickBot="1">
      <c r="A16" s="342" t="s">
        <v>271</v>
      </c>
      <c r="B16" s="6" t="s">
        <v>67</v>
      </c>
      <c r="C16" s="4" t="s">
        <v>787</v>
      </c>
      <c r="D16" s="2" t="s">
        <v>788</v>
      </c>
      <c r="E16" s="4" t="s">
        <v>789</v>
      </c>
      <c r="F16" s="7" t="s">
        <v>270</v>
      </c>
      <c r="G16" s="7" t="s">
        <v>259</v>
      </c>
      <c r="H16" s="93">
        <v>44256</v>
      </c>
      <c r="I16" s="8">
        <v>44469</v>
      </c>
      <c r="J16" s="16"/>
      <c r="K16" s="172"/>
      <c r="L16" s="18"/>
      <c r="M16" s="15"/>
    </row>
    <row r="17" spans="1:13" ht="69.95" customHeight="1" thickBot="1">
      <c r="A17" s="342"/>
      <c r="B17" s="6" t="s">
        <v>71</v>
      </c>
      <c r="C17" s="56" t="s">
        <v>790</v>
      </c>
      <c r="D17" s="5" t="s">
        <v>272</v>
      </c>
      <c r="E17" s="55" t="s">
        <v>273</v>
      </c>
      <c r="F17" s="25" t="s">
        <v>270</v>
      </c>
      <c r="G17" s="7" t="s">
        <v>259</v>
      </c>
      <c r="H17" s="8">
        <v>44234</v>
      </c>
      <c r="I17" s="8">
        <v>44407</v>
      </c>
      <c r="J17" s="199" t="s">
        <v>274</v>
      </c>
      <c r="K17" s="214">
        <v>1</v>
      </c>
      <c r="L17" s="206" t="s">
        <v>275</v>
      </c>
      <c r="M17" s="15" t="s">
        <v>769</v>
      </c>
    </row>
    <row r="18" spans="1:13" ht="80.099999999999994" customHeight="1" thickBot="1">
      <c r="A18" s="218" t="s">
        <v>276</v>
      </c>
      <c r="B18" s="6" t="s">
        <v>83</v>
      </c>
      <c r="C18" s="56" t="s">
        <v>277</v>
      </c>
      <c r="D18" s="4" t="s">
        <v>791</v>
      </c>
      <c r="E18" s="4" t="s">
        <v>792</v>
      </c>
      <c r="F18" s="25" t="s">
        <v>270</v>
      </c>
      <c r="G18" s="7" t="s">
        <v>259</v>
      </c>
      <c r="H18" s="8">
        <v>44234</v>
      </c>
      <c r="I18" s="8">
        <v>44316</v>
      </c>
      <c r="J18" s="199" t="s">
        <v>793</v>
      </c>
      <c r="K18" s="173">
        <v>1</v>
      </c>
      <c r="L18" s="200" t="s">
        <v>794</v>
      </c>
      <c r="M18" s="15" t="s">
        <v>770</v>
      </c>
    </row>
    <row r="19" spans="1:13" ht="57" customHeight="1" thickBot="1">
      <c r="A19" s="96" t="s">
        <v>278</v>
      </c>
      <c r="B19" s="95" t="s">
        <v>100</v>
      </c>
      <c r="C19" s="56" t="s">
        <v>795</v>
      </c>
      <c r="D19" s="86" t="s">
        <v>796</v>
      </c>
      <c r="E19" s="4" t="s">
        <v>797</v>
      </c>
      <c r="F19" s="25" t="s">
        <v>279</v>
      </c>
      <c r="G19" s="7" t="s">
        <v>259</v>
      </c>
      <c r="H19" s="76">
        <v>44531</v>
      </c>
      <c r="I19" s="8">
        <v>44530</v>
      </c>
      <c r="J19" s="16"/>
      <c r="K19" s="172"/>
      <c r="L19" s="18"/>
      <c r="M19" s="15"/>
    </row>
    <row r="20" spans="1:13" ht="23.25" customHeight="1">
      <c r="A20" s="336" t="s">
        <v>106</v>
      </c>
      <c r="B20" s="336"/>
      <c r="C20" s="336"/>
      <c r="D20" s="336"/>
      <c r="E20" s="336"/>
      <c r="F20" s="336"/>
      <c r="G20" s="336"/>
      <c r="H20" s="336"/>
      <c r="I20" s="336"/>
      <c r="J20" s="336"/>
      <c r="K20" s="336"/>
      <c r="L20" s="336"/>
      <c r="M20" s="336"/>
    </row>
    <row r="21" spans="1:13">
      <c r="A21" s="1" t="s">
        <v>107</v>
      </c>
    </row>
    <row r="63" spans="1:1">
      <c r="A63" s="1" t="s">
        <v>108</v>
      </c>
    </row>
    <row r="64" spans="1:1">
      <c r="A64" s="1" t="s">
        <v>109</v>
      </c>
    </row>
    <row r="65" spans="1:1">
      <c r="A65" s="1" t="s">
        <v>110</v>
      </c>
    </row>
    <row r="66" spans="1:1">
      <c r="A66" s="1" t="s">
        <v>111</v>
      </c>
    </row>
    <row r="67" spans="1:1">
      <c r="A67" s="1" t="s">
        <v>112</v>
      </c>
    </row>
    <row r="68" spans="1:1">
      <c r="A68" s="1" t="s">
        <v>113</v>
      </c>
    </row>
  </sheetData>
  <autoFilter ref="A11:N21"/>
  <mergeCells count="28">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A20:M20"/>
    <mergeCell ref="M10:M11"/>
    <mergeCell ref="A12:A13"/>
    <mergeCell ref="A16:A17"/>
    <mergeCell ref="H10:H11"/>
    <mergeCell ref="A14:A15"/>
  </mergeCells>
  <dataValidations count="1">
    <dataValidation type="list" allowBlank="1" showInputMessage="1" showErrorMessage="1" sqref="B9:M9">
      <formula1>$A$63:$A$68</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92"/>
  <sheetViews>
    <sheetView view="pageBreakPreview" topLeftCell="B37" zoomScale="80" zoomScaleNormal="85" zoomScaleSheetLayoutView="80" workbookViewId="0">
      <selection activeCell="I12" sqref="I12:I37"/>
    </sheetView>
  </sheetViews>
  <sheetFormatPr baseColWidth="10" defaultColWidth="11.42578125" defaultRowHeight="15"/>
  <cols>
    <col min="1" max="1" width="34.42578125" style="1" customWidth="1"/>
    <col min="2" max="2" width="7.5703125" style="1" customWidth="1"/>
    <col min="3" max="3" width="48.42578125" style="1" customWidth="1"/>
    <col min="4" max="4" width="34.85546875" style="2" customWidth="1"/>
    <col min="5" max="5" width="40.140625" style="2" customWidth="1"/>
    <col min="6" max="6" width="26" style="94" customWidth="1"/>
    <col min="7" max="7" width="29.140625" style="1" customWidth="1"/>
    <col min="8" max="9" width="19.28515625" style="1" customWidth="1"/>
    <col min="10" max="10" width="39.42578125" style="1" customWidth="1"/>
    <col min="11" max="11" width="15.5703125" style="1" customWidth="1"/>
    <col min="12" max="12" width="23.5703125" style="1" customWidth="1"/>
    <col min="13" max="13" width="33" style="1" customWidth="1"/>
    <col min="14" max="16384" width="11.42578125" style="1"/>
  </cols>
  <sheetData>
    <row r="1" spans="1:14">
      <c r="A1" s="20"/>
      <c r="B1" s="330" t="s">
        <v>0</v>
      </c>
      <c r="C1" s="331"/>
      <c r="D1" s="319" t="s">
        <v>1</v>
      </c>
      <c r="E1" s="320"/>
      <c r="F1" s="320"/>
      <c r="G1" s="320"/>
      <c r="H1" s="320"/>
      <c r="I1" s="320"/>
      <c r="J1" s="320"/>
      <c r="K1" s="321"/>
      <c r="L1" s="315" t="s">
        <v>2</v>
      </c>
      <c r="M1" s="314" t="s">
        <v>3</v>
      </c>
    </row>
    <row r="2" spans="1:14" ht="15.75" thickBot="1">
      <c r="A2" s="21"/>
      <c r="B2" s="332"/>
      <c r="C2" s="333"/>
      <c r="D2" s="322"/>
      <c r="E2" s="323"/>
      <c r="F2" s="323"/>
      <c r="G2" s="323"/>
      <c r="H2" s="323"/>
      <c r="I2" s="323"/>
      <c r="J2" s="323"/>
      <c r="K2" s="324"/>
      <c r="L2" s="316"/>
      <c r="M2" s="313"/>
    </row>
    <row r="3" spans="1:14">
      <c r="A3" s="21"/>
      <c r="B3" s="332"/>
      <c r="C3" s="333"/>
      <c r="D3" s="322"/>
      <c r="E3" s="323"/>
      <c r="F3" s="323"/>
      <c r="G3" s="323"/>
      <c r="H3" s="323"/>
      <c r="I3" s="323"/>
      <c r="J3" s="323"/>
      <c r="K3" s="324"/>
      <c r="L3" s="315" t="s">
        <v>4</v>
      </c>
      <c r="M3" s="317" t="s">
        <v>5</v>
      </c>
    </row>
    <row r="4" spans="1:14" ht="15.75" thickBot="1">
      <c r="A4" s="21"/>
      <c r="B4" s="334"/>
      <c r="C4" s="335"/>
      <c r="D4" s="325"/>
      <c r="E4" s="326"/>
      <c r="F4" s="326"/>
      <c r="G4" s="326"/>
      <c r="H4" s="326"/>
      <c r="I4" s="326"/>
      <c r="J4" s="326"/>
      <c r="K4" s="327"/>
      <c r="L4" s="316"/>
      <c r="M4" s="318"/>
    </row>
    <row r="5" spans="1:14">
      <c r="A5" s="21"/>
      <c r="B5" s="332" t="s">
        <v>6</v>
      </c>
      <c r="C5" s="333"/>
      <c r="D5" s="323" t="s">
        <v>7</v>
      </c>
      <c r="E5" s="323"/>
      <c r="F5" s="323"/>
      <c r="G5" s="323"/>
      <c r="H5" s="323"/>
      <c r="I5" s="323"/>
      <c r="J5" s="323"/>
      <c r="K5" s="323"/>
      <c r="L5" s="315" t="s">
        <v>8</v>
      </c>
      <c r="M5" s="314"/>
    </row>
    <row r="6" spans="1:14" ht="15.75" thickBot="1">
      <c r="A6" s="21"/>
      <c r="B6" s="332"/>
      <c r="C6" s="333"/>
      <c r="D6" s="323"/>
      <c r="E6" s="323"/>
      <c r="F6" s="323"/>
      <c r="G6" s="323"/>
      <c r="H6" s="323"/>
      <c r="I6" s="323"/>
      <c r="J6" s="323"/>
      <c r="K6" s="323"/>
      <c r="L6" s="316"/>
      <c r="M6" s="313"/>
    </row>
    <row r="7" spans="1:14">
      <c r="A7" s="21"/>
      <c r="B7" s="332"/>
      <c r="C7" s="333"/>
      <c r="D7" s="323"/>
      <c r="E7" s="323"/>
      <c r="F7" s="323"/>
      <c r="G7" s="323"/>
      <c r="H7" s="323"/>
      <c r="I7" s="323"/>
      <c r="J7" s="323"/>
      <c r="K7" s="323"/>
      <c r="L7" s="328" t="s">
        <v>9</v>
      </c>
      <c r="M7" s="312">
        <v>43347</v>
      </c>
    </row>
    <row r="8" spans="1:14" ht="15.75" thickBot="1">
      <c r="A8" s="22"/>
      <c r="B8" s="334"/>
      <c r="C8" s="335"/>
      <c r="D8" s="326"/>
      <c r="E8" s="326"/>
      <c r="F8" s="326"/>
      <c r="G8" s="326"/>
      <c r="H8" s="326"/>
      <c r="I8" s="326"/>
      <c r="J8" s="326"/>
      <c r="K8" s="326"/>
      <c r="L8" s="329"/>
      <c r="M8" s="313"/>
    </row>
    <row r="9" spans="1:14" ht="26.25" customHeight="1" thickBot="1">
      <c r="A9" s="23" t="s">
        <v>10</v>
      </c>
      <c r="B9" s="339" t="s">
        <v>280</v>
      </c>
      <c r="C9" s="340"/>
      <c r="D9" s="340"/>
      <c r="E9" s="340"/>
      <c r="F9" s="340"/>
      <c r="G9" s="340"/>
      <c r="H9" s="340"/>
      <c r="I9" s="340"/>
      <c r="J9" s="340"/>
      <c r="K9" s="340"/>
      <c r="L9" s="340"/>
      <c r="M9" s="340"/>
    </row>
    <row r="10" spans="1:14" ht="39" customHeight="1" thickBot="1">
      <c r="A10" s="347" t="s">
        <v>12</v>
      </c>
      <c r="B10" s="352"/>
      <c r="C10" s="347" t="s">
        <v>13</v>
      </c>
      <c r="D10" s="345" t="s">
        <v>14</v>
      </c>
      <c r="E10" s="345" t="s">
        <v>15</v>
      </c>
      <c r="F10" s="354" t="s">
        <v>16</v>
      </c>
      <c r="G10" s="347" t="s">
        <v>17</v>
      </c>
      <c r="H10" s="307" t="s">
        <v>191</v>
      </c>
      <c r="I10" s="345" t="s">
        <v>19</v>
      </c>
      <c r="J10" s="349" t="s">
        <v>20</v>
      </c>
      <c r="K10" s="350"/>
      <c r="L10" s="351"/>
      <c r="M10" s="337" t="s">
        <v>21</v>
      </c>
      <c r="N10" s="2"/>
    </row>
    <row r="11" spans="1:14" ht="34.5" customHeight="1" thickBot="1">
      <c r="A11" s="348"/>
      <c r="B11" s="353"/>
      <c r="C11" s="348"/>
      <c r="D11" s="346"/>
      <c r="E11" s="346"/>
      <c r="F11" s="355"/>
      <c r="G11" s="348"/>
      <c r="H11" s="308"/>
      <c r="I11" s="346"/>
      <c r="J11" s="26" t="s">
        <v>22</v>
      </c>
      <c r="K11" s="27" t="s">
        <v>23</v>
      </c>
      <c r="L11" s="28" t="s">
        <v>24</v>
      </c>
      <c r="M11" s="338"/>
    </row>
    <row r="12" spans="1:14" ht="54.75" customHeight="1" thickBot="1">
      <c r="A12" s="407" t="s">
        <v>281</v>
      </c>
      <c r="B12" s="3" t="s">
        <v>26</v>
      </c>
      <c r="C12" s="111" t="s">
        <v>282</v>
      </c>
      <c r="D12" s="64" t="s">
        <v>283</v>
      </c>
      <c r="E12" s="64" t="s">
        <v>284</v>
      </c>
      <c r="F12" s="64" t="s">
        <v>285</v>
      </c>
      <c r="G12" s="117" t="s">
        <v>286</v>
      </c>
      <c r="H12" s="88">
        <v>44242</v>
      </c>
      <c r="I12" s="110">
        <v>44316</v>
      </c>
      <c r="J12" s="229" t="s">
        <v>287</v>
      </c>
      <c r="K12" s="227">
        <v>0.66</v>
      </c>
      <c r="L12" s="228" t="s">
        <v>288</v>
      </c>
      <c r="M12" s="14"/>
    </row>
    <row r="13" spans="1:14" s="87" customFormat="1" ht="60" customHeight="1" thickBot="1">
      <c r="A13" s="342"/>
      <c r="B13" s="3" t="s">
        <v>33</v>
      </c>
      <c r="C13" s="158" t="s">
        <v>289</v>
      </c>
      <c r="D13" s="109" t="s">
        <v>290</v>
      </c>
      <c r="E13" s="64" t="s">
        <v>284</v>
      </c>
      <c r="F13" s="64" t="s">
        <v>285</v>
      </c>
      <c r="G13" s="159" t="s">
        <v>291</v>
      </c>
      <c r="H13" s="88">
        <v>44242</v>
      </c>
      <c r="I13" s="110">
        <v>44316</v>
      </c>
      <c r="J13" s="229" t="s">
        <v>292</v>
      </c>
      <c r="K13" s="227">
        <v>0.66</v>
      </c>
      <c r="L13" s="228" t="s">
        <v>293</v>
      </c>
      <c r="M13" s="14"/>
    </row>
    <row r="14" spans="1:14" ht="90.95" customHeight="1" thickBot="1">
      <c r="A14" s="342"/>
      <c r="B14" s="3" t="s">
        <v>37</v>
      </c>
      <c r="C14" s="147" t="s">
        <v>294</v>
      </c>
      <c r="D14" s="64" t="s">
        <v>295</v>
      </c>
      <c r="E14" s="64" t="s">
        <v>296</v>
      </c>
      <c r="F14" s="64" t="s">
        <v>285</v>
      </c>
      <c r="G14" s="64" t="s">
        <v>30</v>
      </c>
      <c r="H14" s="106">
        <v>44287</v>
      </c>
      <c r="I14" s="100">
        <v>44561</v>
      </c>
      <c r="J14" s="186" t="s">
        <v>297</v>
      </c>
      <c r="K14" s="201">
        <v>0</v>
      </c>
      <c r="L14" s="17" t="s">
        <v>298</v>
      </c>
      <c r="M14" s="14"/>
    </row>
    <row r="15" spans="1:14" ht="57.6" customHeight="1" thickBot="1">
      <c r="A15" s="342"/>
      <c r="B15" s="3" t="s">
        <v>39</v>
      </c>
      <c r="C15" s="63" t="s">
        <v>299</v>
      </c>
      <c r="D15" s="64" t="s">
        <v>300</v>
      </c>
      <c r="E15" s="64" t="s">
        <v>300</v>
      </c>
      <c r="F15" s="64" t="s">
        <v>285</v>
      </c>
      <c r="G15" s="115" t="s">
        <v>301</v>
      </c>
      <c r="H15" s="146">
        <v>44378</v>
      </c>
      <c r="I15" s="110">
        <v>44530</v>
      </c>
      <c r="J15" s="19"/>
      <c r="K15" s="13"/>
      <c r="L15" s="17"/>
      <c r="M15" s="14"/>
    </row>
    <row r="16" spans="1:14" ht="57.6" customHeight="1" thickBot="1">
      <c r="A16" s="342"/>
      <c r="B16" s="3" t="s">
        <v>42</v>
      </c>
      <c r="C16" s="63" t="s">
        <v>302</v>
      </c>
      <c r="D16" s="64" t="s">
        <v>303</v>
      </c>
      <c r="E16" s="64" t="s">
        <v>304</v>
      </c>
      <c r="F16" s="64" t="s">
        <v>285</v>
      </c>
      <c r="G16" s="116" t="s">
        <v>305</v>
      </c>
      <c r="H16" s="146">
        <v>44378</v>
      </c>
      <c r="I16" s="110">
        <v>44530</v>
      </c>
      <c r="J16" s="19"/>
      <c r="K16" s="13"/>
      <c r="L16" s="17"/>
      <c r="M16" s="14"/>
    </row>
    <row r="17" spans="1:13" ht="57.6" customHeight="1" thickBot="1">
      <c r="A17" s="342"/>
      <c r="B17" s="3" t="s">
        <v>306</v>
      </c>
      <c r="C17" s="63" t="s">
        <v>307</v>
      </c>
      <c r="D17" s="64" t="s">
        <v>308</v>
      </c>
      <c r="E17" s="64" t="s">
        <v>309</v>
      </c>
      <c r="F17" s="64" t="s">
        <v>285</v>
      </c>
      <c r="G17" s="84" t="s">
        <v>30</v>
      </c>
      <c r="H17" s="88">
        <v>44228</v>
      </c>
      <c r="I17" s="110">
        <v>44286</v>
      </c>
      <c r="J17" s="186" t="s">
        <v>310</v>
      </c>
      <c r="K17" s="201">
        <v>1</v>
      </c>
      <c r="L17" s="198" t="s">
        <v>311</v>
      </c>
      <c r="M17" s="14" t="s">
        <v>772</v>
      </c>
    </row>
    <row r="18" spans="1:13" ht="57.6" customHeight="1" thickBot="1">
      <c r="A18" s="342"/>
      <c r="B18" s="3" t="s">
        <v>312</v>
      </c>
      <c r="C18" s="63" t="s">
        <v>313</v>
      </c>
      <c r="D18" s="64" t="s">
        <v>308</v>
      </c>
      <c r="E18" s="64" t="s">
        <v>309</v>
      </c>
      <c r="F18" s="64" t="s">
        <v>285</v>
      </c>
      <c r="G18" s="64" t="s">
        <v>30</v>
      </c>
      <c r="H18" s="88">
        <v>44287</v>
      </c>
      <c r="I18" s="88">
        <v>44317</v>
      </c>
      <c r="J18" s="186" t="s">
        <v>310</v>
      </c>
      <c r="K18" s="202">
        <v>1</v>
      </c>
      <c r="L18" s="198" t="s">
        <v>311</v>
      </c>
      <c r="M18" s="14" t="s">
        <v>772</v>
      </c>
    </row>
    <row r="19" spans="1:13" ht="70.5" customHeight="1" thickBot="1">
      <c r="A19" s="342"/>
      <c r="B19" s="3" t="s">
        <v>314</v>
      </c>
      <c r="C19" s="63" t="s">
        <v>315</v>
      </c>
      <c r="D19" s="64" t="s">
        <v>316</v>
      </c>
      <c r="E19" s="64" t="s">
        <v>317</v>
      </c>
      <c r="F19" s="64" t="s">
        <v>285</v>
      </c>
      <c r="G19" s="64" t="s">
        <v>286</v>
      </c>
      <c r="H19" s="88">
        <v>44317</v>
      </c>
      <c r="I19" s="110">
        <v>44346</v>
      </c>
      <c r="J19" s="19"/>
      <c r="K19" s="13"/>
      <c r="L19" s="17"/>
      <c r="M19" s="14"/>
    </row>
    <row r="20" spans="1:13" ht="39" thickBot="1">
      <c r="A20" s="342"/>
      <c r="B20" s="3" t="s">
        <v>318</v>
      </c>
      <c r="C20" s="160" t="s">
        <v>319</v>
      </c>
      <c r="D20" s="83" t="s">
        <v>320</v>
      </c>
      <c r="E20" s="64" t="s">
        <v>261</v>
      </c>
      <c r="F20" s="64" t="s">
        <v>285</v>
      </c>
      <c r="G20" s="116" t="s">
        <v>321</v>
      </c>
      <c r="H20" s="106">
        <v>44228</v>
      </c>
      <c r="I20" s="100">
        <v>44347</v>
      </c>
      <c r="J20" s="19"/>
      <c r="K20" s="13"/>
      <c r="L20" s="17"/>
      <c r="M20" s="14"/>
    </row>
    <row r="21" spans="1:13" ht="52.5" customHeight="1" thickBot="1">
      <c r="A21" s="342"/>
      <c r="B21" s="3" t="s">
        <v>322</v>
      </c>
      <c r="C21" s="130" t="s">
        <v>323</v>
      </c>
      <c r="D21" s="83" t="s">
        <v>324</v>
      </c>
      <c r="E21" s="64" t="s">
        <v>325</v>
      </c>
      <c r="F21" s="64" t="s">
        <v>285</v>
      </c>
      <c r="G21" s="116" t="s">
        <v>326</v>
      </c>
      <c r="H21" s="106">
        <v>44228</v>
      </c>
      <c r="I21" s="100">
        <v>44469</v>
      </c>
      <c r="J21" s="229" t="s">
        <v>327</v>
      </c>
      <c r="K21" s="227">
        <v>0.2</v>
      </c>
      <c r="L21" s="228" t="s">
        <v>328</v>
      </c>
      <c r="M21" s="14"/>
    </row>
    <row r="22" spans="1:13" ht="54" customHeight="1" thickBot="1">
      <c r="A22" s="342"/>
      <c r="B22" s="3" t="s">
        <v>329</v>
      </c>
      <c r="C22" s="130" t="s">
        <v>330</v>
      </c>
      <c r="D22" s="83" t="s">
        <v>331</v>
      </c>
      <c r="E22" s="64" t="s">
        <v>332</v>
      </c>
      <c r="F22" s="64" t="s">
        <v>285</v>
      </c>
      <c r="G22" s="116" t="s">
        <v>333</v>
      </c>
      <c r="H22" s="146">
        <v>44378</v>
      </c>
      <c r="I22" s="110">
        <v>44530</v>
      </c>
      <c r="J22" s="19"/>
      <c r="K22" s="13"/>
      <c r="L22" s="17"/>
      <c r="M22" s="14"/>
    </row>
    <row r="23" spans="1:13" ht="47.45" customHeight="1" thickBot="1">
      <c r="A23" s="342"/>
      <c r="B23" s="3" t="s">
        <v>334</v>
      </c>
      <c r="C23" s="111" t="s">
        <v>335</v>
      </c>
      <c r="D23" s="64" t="s">
        <v>336</v>
      </c>
      <c r="E23" s="64" t="s">
        <v>337</v>
      </c>
      <c r="F23" s="64" t="s">
        <v>285</v>
      </c>
      <c r="G23" s="116" t="s">
        <v>30</v>
      </c>
      <c r="H23" s="106">
        <v>44348</v>
      </c>
      <c r="I23" s="100">
        <v>44530</v>
      </c>
      <c r="J23" s="19"/>
      <c r="K23" s="13"/>
      <c r="L23" s="17"/>
      <c r="M23" s="14"/>
    </row>
    <row r="24" spans="1:13" ht="73.5" customHeight="1" thickBot="1">
      <c r="A24" s="342"/>
      <c r="B24" s="3" t="s">
        <v>338</v>
      </c>
      <c r="C24" s="128" t="s">
        <v>339</v>
      </c>
      <c r="D24" s="64" t="s">
        <v>340</v>
      </c>
      <c r="E24" s="64" t="s">
        <v>204</v>
      </c>
      <c r="F24" s="64" t="s">
        <v>285</v>
      </c>
      <c r="G24" s="116" t="s">
        <v>341</v>
      </c>
      <c r="H24" s="106">
        <v>44228</v>
      </c>
      <c r="I24" s="100">
        <v>44347</v>
      </c>
      <c r="J24" s="19"/>
      <c r="K24" s="13"/>
      <c r="L24" s="17"/>
      <c r="M24" s="14"/>
    </row>
    <row r="25" spans="1:13" ht="57.6" customHeight="1" thickBot="1">
      <c r="A25" s="342"/>
      <c r="B25" s="3" t="s">
        <v>342</v>
      </c>
      <c r="C25" s="111" t="s">
        <v>343</v>
      </c>
      <c r="D25" s="64" t="s">
        <v>344</v>
      </c>
      <c r="E25" s="84" t="s">
        <v>345</v>
      </c>
      <c r="F25" s="64" t="s">
        <v>285</v>
      </c>
      <c r="G25" s="116" t="s">
        <v>286</v>
      </c>
      <c r="H25" s="106">
        <v>44256</v>
      </c>
      <c r="I25" s="100">
        <v>44561</v>
      </c>
      <c r="J25" s="229" t="s">
        <v>346</v>
      </c>
      <c r="K25" s="227">
        <v>0.1</v>
      </c>
      <c r="L25" s="228" t="s">
        <v>347</v>
      </c>
      <c r="M25" s="14"/>
    </row>
    <row r="26" spans="1:13" ht="55.5" customHeight="1" thickBot="1">
      <c r="A26" s="342"/>
      <c r="B26" s="3" t="s">
        <v>348</v>
      </c>
      <c r="C26" s="128" t="s">
        <v>349</v>
      </c>
      <c r="D26" s="64" t="s">
        <v>350</v>
      </c>
      <c r="E26" s="64" t="s">
        <v>351</v>
      </c>
      <c r="F26" s="64" t="s">
        <v>285</v>
      </c>
      <c r="G26" s="120" t="s">
        <v>352</v>
      </c>
      <c r="H26" s="106">
        <v>44256</v>
      </c>
      <c r="I26" s="100">
        <v>44530</v>
      </c>
      <c r="J26" s="19"/>
      <c r="K26" s="13"/>
      <c r="L26" s="17"/>
      <c r="M26" s="14"/>
    </row>
    <row r="27" spans="1:13" s="114" customFormat="1" ht="54.6" customHeight="1" thickBot="1">
      <c r="A27" s="342"/>
      <c r="B27" s="3" t="s">
        <v>353</v>
      </c>
      <c r="C27" s="128" t="s">
        <v>354</v>
      </c>
      <c r="D27" s="64" t="s">
        <v>308</v>
      </c>
      <c r="E27" s="64" t="s">
        <v>309</v>
      </c>
      <c r="F27" s="64" t="s">
        <v>285</v>
      </c>
      <c r="G27" s="120" t="s">
        <v>355</v>
      </c>
      <c r="H27" s="88">
        <v>44228</v>
      </c>
      <c r="I27" s="110">
        <v>44286</v>
      </c>
      <c r="J27" s="187"/>
      <c r="K27" s="204"/>
      <c r="L27" s="112"/>
      <c r="M27" s="113" t="s">
        <v>774</v>
      </c>
    </row>
    <row r="28" spans="1:13" ht="54.6" customHeight="1" thickBot="1">
      <c r="A28" s="342"/>
      <c r="B28" s="3" t="s">
        <v>356</v>
      </c>
      <c r="C28" s="62" t="s">
        <v>357</v>
      </c>
      <c r="D28" s="83" t="s">
        <v>358</v>
      </c>
      <c r="E28" s="64" t="s">
        <v>359</v>
      </c>
      <c r="F28" s="64" t="s">
        <v>285</v>
      </c>
      <c r="G28" s="64" t="s">
        <v>286</v>
      </c>
      <c r="H28" s="106">
        <v>44256</v>
      </c>
      <c r="I28" s="100">
        <v>44561</v>
      </c>
      <c r="J28" s="229" t="s">
        <v>360</v>
      </c>
      <c r="K28" s="227">
        <v>0.08</v>
      </c>
      <c r="L28" s="228" t="s">
        <v>361</v>
      </c>
      <c r="M28" s="14"/>
    </row>
    <row r="29" spans="1:13" ht="54.6" customHeight="1" thickBot="1">
      <c r="A29" s="342"/>
      <c r="B29" s="3" t="s">
        <v>362</v>
      </c>
      <c r="C29" s="63" t="s">
        <v>363</v>
      </c>
      <c r="D29" s="83" t="s">
        <v>364</v>
      </c>
      <c r="E29" s="64" t="s">
        <v>365</v>
      </c>
      <c r="F29" s="64" t="s">
        <v>285</v>
      </c>
      <c r="G29" s="64" t="s">
        <v>286</v>
      </c>
      <c r="H29" s="106">
        <v>44256</v>
      </c>
      <c r="I29" s="100">
        <v>44561</v>
      </c>
      <c r="J29" s="229" t="s">
        <v>366</v>
      </c>
      <c r="K29" s="227">
        <v>0.08</v>
      </c>
      <c r="L29" s="228" t="s">
        <v>361</v>
      </c>
      <c r="M29" s="14"/>
    </row>
    <row r="30" spans="1:13" ht="54.6" customHeight="1" thickBot="1">
      <c r="A30" s="342"/>
      <c r="B30" s="3" t="s">
        <v>367</v>
      </c>
      <c r="C30" s="63" t="s">
        <v>368</v>
      </c>
      <c r="D30" s="109" t="s">
        <v>369</v>
      </c>
      <c r="E30" s="64" t="s">
        <v>370</v>
      </c>
      <c r="F30" s="64" t="s">
        <v>285</v>
      </c>
      <c r="G30" s="64" t="s">
        <v>286</v>
      </c>
      <c r="H30" s="148">
        <v>44256</v>
      </c>
      <c r="I30" s="150">
        <v>44561</v>
      </c>
      <c r="J30" s="229" t="s">
        <v>360</v>
      </c>
      <c r="K30" s="227">
        <v>0.08</v>
      </c>
      <c r="L30" s="228" t="s">
        <v>361</v>
      </c>
      <c r="M30" s="14"/>
    </row>
    <row r="31" spans="1:13" ht="171.6" customHeight="1" thickBot="1">
      <c r="A31" s="342"/>
      <c r="B31" s="3" t="s">
        <v>371</v>
      </c>
      <c r="C31" s="136" t="s">
        <v>372</v>
      </c>
      <c r="D31" s="64" t="s">
        <v>373</v>
      </c>
      <c r="E31" s="120" t="s">
        <v>374</v>
      </c>
      <c r="F31" s="120" t="s">
        <v>285</v>
      </c>
      <c r="G31" s="151" t="s">
        <v>375</v>
      </c>
      <c r="H31" s="88">
        <v>44197</v>
      </c>
      <c r="I31" s="110">
        <v>44530</v>
      </c>
      <c r="J31" s="186" t="s">
        <v>376</v>
      </c>
      <c r="K31" s="182">
        <v>0.5</v>
      </c>
      <c r="L31" s="198" t="s">
        <v>377</v>
      </c>
      <c r="M31" s="14"/>
    </row>
    <row r="32" spans="1:13" ht="54.6" customHeight="1" thickBot="1">
      <c r="A32" s="342"/>
      <c r="B32" s="3" t="s">
        <v>378</v>
      </c>
      <c r="C32" s="111" t="s">
        <v>379</v>
      </c>
      <c r="D32" s="64" t="s">
        <v>380</v>
      </c>
      <c r="E32" s="64" t="s">
        <v>381</v>
      </c>
      <c r="F32" s="64" t="s">
        <v>285</v>
      </c>
      <c r="G32" s="120" t="s">
        <v>30</v>
      </c>
      <c r="H32" s="106">
        <v>44348</v>
      </c>
      <c r="I32" s="100">
        <v>44561</v>
      </c>
      <c r="J32" s="19"/>
      <c r="K32" s="13"/>
      <c r="L32" s="17"/>
      <c r="M32" s="14"/>
    </row>
    <row r="33" spans="1:13" ht="54.6" customHeight="1" thickBot="1">
      <c r="A33" s="342"/>
      <c r="B33" s="3" t="s">
        <v>382</v>
      </c>
      <c r="C33" s="147" t="s">
        <v>383</v>
      </c>
      <c r="D33" s="64" t="s">
        <v>384</v>
      </c>
      <c r="E33" s="64" t="s">
        <v>385</v>
      </c>
      <c r="F33" s="64" t="s">
        <v>285</v>
      </c>
      <c r="G33" s="124" t="s">
        <v>30</v>
      </c>
      <c r="H33" s="148">
        <v>44287</v>
      </c>
      <c r="I33" s="100">
        <v>44331</v>
      </c>
      <c r="J33" s="19"/>
      <c r="K33" s="13"/>
      <c r="L33" s="17"/>
      <c r="M33" s="14"/>
    </row>
    <row r="34" spans="1:13" ht="54.6" customHeight="1" thickBot="1">
      <c r="A34" s="396"/>
      <c r="B34" s="3" t="s">
        <v>386</v>
      </c>
      <c r="C34" s="147" t="s">
        <v>387</v>
      </c>
      <c r="D34" s="64" t="s">
        <v>388</v>
      </c>
      <c r="E34" s="64" t="s">
        <v>389</v>
      </c>
      <c r="F34" s="64" t="s">
        <v>285</v>
      </c>
      <c r="G34" s="64" t="s">
        <v>390</v>
      </c>
      <c r="H34" s="88">
        <v>44348</v>
      </c>
      <c r="I34" s="149">
        <v>44530</v>
      </c>
      <c r="J34" s="19"/>
      <c r="K34" s="13"/>
      <c r="L34" s="17"/>
      <c r="M34" s="14"/>
    </row>
    <row r="35" spans="1:13" ht="111.6" customHeight="1" thickBot="1">
      <c r="A35" s="215" t="s">
        <v>391</v>
      </c>
      <c r="B35" s="6" t="s">
        <v>46</v>
      </c>
      <c r="C35" s="130" t="s">
        <v>392</v>
      </c>
      <c r="D35" s="130" t="s">
        <v>393</v>
      </c>
      <c r="E35" s="152" t="s">
        <v>394</v>
      </c>
      <c r="F35" s="119" t="s">
        <v>395</v>
      </c>
      <c r="G35" s="116" t="s">
        <v>396</v>
      </c>
      <c r="H35" s="99">
        <v>44228</v>
      </c>
      <c r="I35" s="122">
        <v>44530</v>
      </c>
      <c r="J35" s="199" t="s">
        <v>397</v>
      </c>
      <c r="K35" s="173">
        <v>0.2</v>
      </c>
      <c r="L35" s="200" t="s">
        <v>398</v>
      </c>
      <c r="M35" s="15"/>
    </row>
    <row r="36" spans="1:13" ht="90.6" customHeight="1" thickBot="1">
      <c r="A36" s="357" t="s">
        <v>399</v>
      </c>
      <c r="B36" s="6" t="s">
        <v>67</v>
      </c>
      <c r="C36" s="105" t="s">
        <v>400</v>
      </c>
      <c r="D36" s="153" t="s">
        <v>401</v>
      </c>
      <c r="E36" s="152" t="s">
        <v>402</v>
      </c>
      <c r="F36" s="119" t="s">
        <v>403</v>
      </c>
      <c r="G36" s="123" t="s">
        <v>404</v>
      </c>
      <c r="H36" s="154">
        <v>44270</v>
      </c>
      <c r="I36" s="122">
        <v>44285</v>
      </c>
      <c r="J36" s="199" t="s">
        <v>405</v>
      </c>
      <c r="K36" s="203">
        <v>1</v>
      </c>
      <c r="L36" s="200" t="s">
        <v>406</v>
      </c>
      <c r="M36" s="15" t="s">
        <v>771</v>
      </c>
    </row>
    <row r="37" spans="1:13" ht="99" customHeight="1" thickBot="1">
      <c r="A37" s="357"/>
      <c r="B37" s="6" t="s">
        <v>71</v>
      </c>
      <c r="C37" s="136" t="s">
        <v>407</v>
      </c>
      <c r="D37" s="126" t="s">
        <v>408</v>
      </c>
      <c r="E37" s="137" t="s">
        <v>409</v>
      </c>
      <c r="F37" s="119" t="s">
        <v>403</v>
      </c>
      <c r="G37" s="123" t="s">
        <v>404</v>
      </c>
      <c r="H37" s="154">
        <v>44270</v>
      </c>
      <c r="I37" s="122">
        <v>44285</v>
      </c>
      <c r="J37" s="199" t="s">
        <v>410</v>
      </c>
      <c r="K37" s="203">
        <v>1</v>
      </c>
      <c r="L37" s="200" t="s">
        <v>411</v>
      </c>
      <c r="M37" s="15" t="s">
        <v>772</v>
      </c>
    </row>
    <row r="38" spans="1:13" ht="228" customHeight="1" thickBot="1">
      <c r="A38" s="357"/>
      <c r="B38" s="6" t="s">
        <v>73</v>
      </c>
      <c r="C38" s="155" t="s">
        <v>412</v>
      </c>
      <c r="D38" s="105" t="s">
        <v>413</v>
      </c>
      <c r="E38" s="105" t="s">
        <v>414</v>
      </c>
      <c r="F38" s="123" t="s">
        <v>285</v>
      </c>
      <c r="G38" s="156" t="s">
        <v>415</v>
      </c>
      <c r="H38" s="146">
        <v>44287</v>
      </c>
      <c r="I38" s="157">
        <v>44438</v>
      </c>
      <c r="J38" s="16"/>
      <c r="K38" s="9"/>
      <c r="L38" s="18"/>
      <c r="M38" s="15"/>
    </row>
    <row r="39" spans="1:13" ht="50.1" customHeight="1" thickBot="1">
      <c r="A39" s="406" t="s">
        <v>416</v>
      </c>
      <c r="B39" s="6" t="s">
        <v>83</v>
      </c>
      <c r="C39" s="155" t="s">
        <v>417</v>
      </c>
      <c r="D39" s="118" t="s">
        <v>418</v>
      </c>
      <c r="E39" s="142" t="s">
        <v>419</v>
      </c>
      <c r="F39" s="64" t="s">
        <v>285</v>
      </c>
      <c r="G39" s="64" t="s">
        <v>420</v>
      </c>
      <c r="H39" s="88">
        <v>44218</v>
      </c>
      <c r="I39" s="157">
        <v>44346</v>
      </c>
      <c r="J39" s="199" t="s">
        <v>421</v>
      </c>
      <c r="K39" s="203">
        <v>1</v>
      </c>
      <c r="L39" s="200" t="s">
        <v>422</v>
      </c>
      <c r="M39" s="15" t="s">
        <v>772</v>
      </c>
    </row>
    <row r="40" spans="1:13" ht="50.1" customHeight="1" thickBot="1">
      <c r="A40" s="357"/>
      <c r="B40" s="6" t="s">
        <v>86</v>
      </c>
      <c r="C40" s="105" t="s">
        <v>423</v>
      </c>
      <c r="D40" s="118" t="s">
        <v>418</v>
      </c>
      <c r="E40" s="142" t="s">
        <v>419</v>
      </c>
      <c r="F40" s="64" t="s">
        <v>285</v>
      </c>
      <c r="G40" s="64" t="s">
        <v>424</v>
      </c>
      <c r="H40" s="88">
        <v>44287</v>
      </c>
      <c r="I40" s="157">
        <v>44377</v>
      </c>
      <c r="J40" s="16"/>
      <c r="K40" s="9"/>
      <c r="L40" s="18"/>
      <c r="M40" s="15"/>
    </row>
    <row r="41" spans="1:13" ht="95.45" customHeight="1" thickBot="1">
      <c r="A41" s="356" t="s">
        <v>425</v>
      </c>
      <c r="B41" s="6" t="s">
        <v>100</v>
      </c>
      <c r="C41" s="105" t="s">
        <v>426</v>
      </c>
      <c r="D41" s="155" t="s">
        <v>427</v>
      </c>
      <c r="E41" s="105" t="s">
        <v>428</v>
      </c>
      <c r="F41" s="118" t="s">
        <v>395</v>
      </c>
      <c r="G41" s="118" t="s">
        <v>396</v>
      </c>
      <c r="H41" s="145">
        <v>44228</v>
      </c>
      <c r="I41" s="122">
        <v>44530</v>
      </c>
      <c r="J41" s="211" t="s">
        <v>429</v>
      </c>
      <c r="K41" s="205">
        <v>0.2</v>
      </c>
      <c r="L41" s="206" t="s">
        <v>430</v>
      </c>
      <c r="M41" s="15"/>
    </row>
    <row r="42" spans="1:13" ht="63.95" customHeight="1" thickBot="1">
      <c r="A42" s="357"/>
      <c r="B42" s="6" t="s">
        <v>104</v>
      </c>
      <c r="C42" s="155" t="s">
        <v>431</v>
      </c>
      <c r="D42" s="118" t="s">
        <v>432</v>
      </c>
      <c r="E42" s="118" t="s">
        <v>433</v>
      </c>
      <c r="F42" s="118" t="s">
        <v>285</v>
      </c>
      <c r="G42" s="118" t="s">
        <v>341</v>
      </c>
      <c r="H42" s="106">
        <v>44287</v>
      </c>
      <c r="I42" s="100">
        <v>44561</v>
      </c>
      <c r="J42" s="212" t="s">
        <v>434</v>
      </c>
      <c r="K42" s="207" t="s">
        <v>434</v>
      </c>
      <c r="L42" s="208" t="s">
        <v>434</v>
      </c>
      <c r="M42" s="15"/>
    </row>
    <row r="43" spans="1:13" ht="52.5" customHeight="1" thickBot="1">
      <c r="A43" s="357"/>
      <c r="B43" s="6" t="s">
        <v>435</v>
      </c>
      <c r="C43" s="155" t="s">
        <v>436</v>
      </c>
      <c r="D43" s="118" t="s">
        <v>317</v>
      </c>
      <c r="E43" s="118" t="s">
        <v>437</v>
      </c>
      <c r="F43" s="118" t="s">
        <v>285</v>
      </c>
      <c r="G43" s="118" t="s">
        <v>396</v>
      </c>
      <c r="H43" s="106">
        <v>44256</v>
      </c>
      <c r="I43" s="100">
        <v>44377</v>
      </c>
      <c r="J43" s="213" t="s">
        <v>438</v>
      </c>
      <c r="K43" s="209">
        <v>0.5</v>
      </c>
      <c r="L43" s="210" t="s">
        <v>439</v>
      </c>
      <c r="M43" s="15"/>
    </row>
    <row r="44" spans="1:13" ht="23.25" customHeight="1">
      <c r="A44" s="336" t="s">
        <v>106</v>
      </c>
      <c r="B44" s="336"/>
      <c r="C44" s="336"/>
      <c r="D44" s="336"/>
      <c r="E44" s="336"/>
      <c r="F44" s="336"/>
      <c r="G44" s="336"/>
      <c r="H44" s="336"/>
      <c r="I44" s="336"/>
      <c r="J44" s="336"/>
      <c r="K44" s="336"/>
      <c r="L44" s="336"/>
      <c r="M44" s="336"/>
    </row>
    <row r="45" spans="1:13">
      <c r="A45" s="1" t="s">
        <v>107</v>
      </c>
    </row>
    <row r="87" spans="1:1">
      <c r="A87" s="1" t="s">
        <v>108</v>
      </c>
    </row>
    <row r="88" spans="1:1">
      <c r="A88" s="1" t="s">
        <v>109</v>
      </c>
    </row>
    <row r="89" spans="1:1">
      <c r="A89" s="1" t="s">
        <v>110</v>
      </c>
    </row>
    <row r="90" spans="1:1">
      <c r="A90" s="1" t="s">
        <v>111</v>
      </c>
    </row>
    <row r="91" spans="1:1">
      <c r="A91" s="1" t="s">
        <v>112</v>
      </c>
    </row>
    <row r="92" spans="1:1">
      <c r="A92" s="1" t="s">
        <v>113</v>
      </c>
    </row>
  </sheetData>
  <autoFilter ref="A11:N45"/>
  <mergeCells count="29">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H10:H11"/>
    <mergeCell ref="A44:M44"/>
    <mergeCell ref="M10:M11"/>
    <mergeCell ref="A36:A38"/>
    <mergeCell ref="A39:A40"/>
    <mergeCell ref="A41:A43"/>
    <mergeCell ref="A12:A34"/>
  </mergeCells>
  <dataValidations disablePrompts="1" count="1">
    <dataValidation type="list" allowBlank="1" showInputMessage="1" showErrorMessage="1" sqref="B9:M9">
      <formula1>$A$87:$A$92</formula1>
    </dataValidation>
  </dataValidations>
  <pageMargins left="0.31496062992125984" right="0.23622047244094491" top="0.31496062992125984" bottom="0.43307086614173229" header="0.31496062992125984" footer="0.31496062992125984"/>
  <pageSetup paperSize="160" scale="35" fitToHeight="0" orientation="landscape" r:id="rId1"/>
  <headerFooter>
    <oddHeader>&amp;R
&amp;P de &amp;N                              .</oddHead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F70"/>
  <sheetViews>
    <sheetView zoomScale="90" zoomScaleNormal="90" workbookViewId="0">
      <selection activeCell="C36" sqref="C36"/>
    </sheetView>
  </sheetViews>
  <sheetFormatPr baseColWidth="10" defaultColWidth="10.85546875" defaultRowHeight="15"/>
  <cols>
    <col min="1" max="1" width="10.85546875" style="36" customWidth="1"/>
    <col min="2" max="2" width="78" style="32" customWidth="1"/>
    <col min="3" max="3" width="42.5703125" style="32" customWidth="1"/>
    <col min="4" max="4" width="44.28515625" style="32" customWidth="1"/>
    <col min="5" max="5" width="15.42578125" style="45" customWidth="1"/>
    <col min="6" max="6" width="18.42578125" style="32" customWidth="1"/>
    <col min="7" max="16384" width="10.85546875" style="32"/>
  </cols>
  <sheetData>
    <row r="2" spans="1:5">
      <c r="A2" s="221"/>
      <c r="B2" s="40"/>
    </row>
    <row r="3" spans="1:5">
      <c r="A3" s="221"/>
      <c r="B3" s="40" t="s">
        <v>440</v>
      </c>
      <c r="C3" s="32" t="s">
        <v>441</v>
      </c>
      <c r="D3" s="32" t="s">
        <v>160</v>
      </c>
      <c r="E3" s="45" t="s">
        <v>442</v>
      </c>
    </row>
    <row r="4" spans="1:5" ht="45" hidden="1">
      <c r="A4" s="221"/>
      <c r="B4" s="40" t="s">
        <v>443</v>
      </c>
      <c r="C4" s="221" t="s">
        <v>444</v>
      </c>
      <c r="D4" s="41" t="s">
        <v>445</v>
      </c>
      <c r="E4" s="221" t="s">
        <v>446</v>
      </c>
    </row>
    <row r="5" spans="1:5" ht="60" hidden="1">
      <c r="A5" s="221"/>
      <c r="B5" s="40" t="s">
        <v>447</v>
      </c>
      <c r="C5" s="221" t="s">
        <v>448</v>
      </c>
      <c r="D5" s="41" t="s">
        <v>286</v>
      </c>
      <c r="E5" s="221" t="s">
        <v>449</v>
      </c>
    </row>
    <row r="6" spans="1:5" ht="60" hidden="1">
      <c r="A6" s="221"/>
      <c r="B6" s="42" t="s">
        <v>450</v>
      </c>
      <c r="C6" s="43" t="s">
        <v>451</v>
      </c>
      <c r="D6" s="44" t="s">
        <v>286</v>
      </c>
      <c r="E6" s="221" t="s">
        <v>452</v>
      </c>
    </row>
    <row r="7" spans="1:5" ht="45" hidden="1">
      <c r="A7" s="221"/>
      <c r="B7" s="40" t="s">
        <v>453</v>
      </c>
      <c r="C7" s="40" t="s">
        <v>454</v>
      </c>
      <c r="D7" s="43" t="s">
        <v>455</v>
      </c>
      <c r="E7" s="221" t="s">
        <v>456</v>
      </c>
    </row>
    <row r="8" spans="1:5" ht="60" hidden="1">
      <c r="A8" s="412" t="s">
        <v>457</v>
      </c>
      <c r="B8" s="59" t="s">
        <v>458</v>
      </c>
      <c r="C8" s="60" t="s">
        <v>459</v>
      </c>
      <c r="D8" s="43" t="s">
        <v>460</v>
      </c>
      <c r="E8" s="32" t="s">
        <v>461</v>
      </c>
    </row>
    <row r="9" spans="1:5" ht="45" hidden="1">
      <c r="A9" s="412"/>
      <c r="B9" s="59" t="s">
        <v>462</v>
      </c>
      <c r="C9" s="60" t="s">
        <v>459</v>
      </c>
      <c r="D9" s="43" t="s">
        <v>460</v>
      </c>
      <c r="E9" s="32" t="s">
        <v>461</v>
      </c>
    </row>
    <row r="10" spans="1:5" ht="45" hidden="1">
      <c r="A10" s="412"/>
      <c r="B10" s="59" t="s">
        <v>463</v>
      </c>
      <c r="C10" s="60" t="s">
        <v>459</v>
      </c>
      <c r="D10" s="43" t="s">
        <v>460</v>
      </c>
      <c r="E10" s="32" t="s">
        <v>461</v>
      </c>
    </row>
    <row r="11" spans="1:5" ht="90" hidden="1">
      <c r="A11" s="221"/>
      <c r="B11" s="412" t="s">
        <v>464</v>
      </c>
      <c r="C11" s="45" t="s">
        <v>465</v>
      </c>
      <c r="D11" s="43" t="s">
        <v>466</v>
      </c>
      <c r="E11" s="221" t="s">
        <v>467</v>
      </c>
    </row>
    <row r="12" spans="1:5" ht="30" hidden="1">
      <c r="A12" s="221"/>
      <c r="B12" s="412"/>
      <c r="C12" s="45" t="s">
        <v>468</v>
      </c>
      <c r="D12" s="43" t="s">
        <v>466</v>
      </c>
      <c r="E12" s="221" t="s">
        <v>469</v>
      </c>
    </row>
    <row r="13" spans="1:5" ht="30" hidden="1">
      <c r="A13" s="221"/>
      <c r="B13" s="40" t="s">
        <v>470</v>
      </c>
      <c r="C13" s="45" t="s">
        <v>471</v>
      </c>
      <c r="D13" s="43" t="s">
        <v>472</v>
      </c>
      <c r="E13" s="45" t="s">
        <v>473</v>
      </c>
    </row>
    <row r="14" spans="1:5" ht="45">
      <c r="A14" s="221"/>
      <c r="B14" s="40" t="s">
        <v>474</v>
      </c>
      <c r="C14" s="45" t="s">
        <v>475</v>
      </c>
      <c r="D14" s="43" t="s">
        <v>476</v>
      </c>
      <c r="E14" s="221" t="s">
        <v>477</v>
      </c>
    </row>
    <row r="15" spans="1:5" ht="30">
      <c r="A15" s="221"/>
      <c r="B15" s="40" t="s">
        <v>478</v>
      </c>
      <c r="C15" s="45" t="s">
        <v>479</v>
      </c>
      <c r="D15" s="43" t="s">
        <v>480</v>
      </c>
      <c r="E15" s="221" t="s">
        <v>481</v>
      </c>
    </row>
    <row r="16" spans="1:5" ht="30">
      <c r="A16" s="221"/>
      <c r="B16" s="40" t="s">
        <v>482</v>
      </c>
      <c r="C16" s="45" t="s">
        <v>483</v>
      </c>
      <c r="D16" s="43" t="s">
        <v>484</v>
      </c>
      <c r="E16" s="221" t="s">
        <v>485</v>
      </c>
    </row>
    <row r="17" spans="1:6" ht="45">
      <c r="A17" s="221"/>
      <c r="B17" s="40" t="s">
        <v>486</v>
      </c>
      <c r="C17" s="45" t="s">
        <v>483</v>
      </c>
      <c r="D17" s="43" t="s">
        <v>484</v>
      </c>
      <c r="E17" s="221" t="s">
        <v>485</v>
      </c>
    </row>
    <row r="18" spans="1:6" ht="30">
      <c r="A18" s="221"/>
      <c r="B18" s="40" t="s">
        <v>487</v>
      </c>
      <c r="C18" s="45" t="s">
        <v>483</v>
      </c>
      <c r="D18" s="43" t="s">
        <v>484</v>
      </c>
      <c r="E18" s="221" t="s">
        <v>485</v>
      </c>
    </row>
    <row r="19" spans="1:6" ht="30" hidden="1">
      <c r="A19" s="221"/>
      <c r="B19" s="40" t="s">
        <v>488</v>
      </c>
      <c r="C19" s="45" t="s">
        <v>489</v>
      </c>
      <c r="D19" s="43" t="s">
        <v>490</v>
      </c>
      <c r="E19" s="221" t="s">
        <v>491</v>
      </c>
    </row>
    <row r="20" spans="1:6" ht="45" hidden="1">
      <c r="A20" s="221"/>
      <c r="B20" s="40" t="s">
        <v>492</v>
      </c>
      <c r="C20" s="45" t="s">
        <v>493</v>
      </c>
      <c r="D20" s="45" t="s">
        <v>493</v>
      </c>
      <c r="E20" s="221" t="s">
        <v>494</v>
      </c>
    </row>
    <row r="21" spans="1:6" ht="30" hidden="1">
      <c r="A21" s="221"/>
      <c r="B21" s="40" t="s">
        <v>242</v>
      </c>
      <c r="C21" s="45" t="s">
        <v>471</v>
      </c>
      <c r="D21" s="43" t="s">
        <v>472</v>
      </c>
      <c r="E21" s="45" t="s">
        <v>495</v>
      </c>
    </row>
    <row r="22" spans="1:6" ht="45" hidden="1">
      <c r="A22" s="221"/>
      <c r="B22" s="59" t="s">
        <v>496</v>
      </c>
      <c r="C22" s="66" t="s">
        <v>471</v>
      </c>
      <c r="D22" s="65" t="s">
        <v>472</v>
      </c>
      <c r="F22" s="32" t="s">
        <v>497</v>
      </c>
    </row>
    <row r="23" spans="1:6" ht="30" hidden="1">
      <c r="A23" s="221"/>
      <c r="B23" s="40" t="s">
        <v>498</v>
      </c>
      <c r="C23" s="45" t="s">
        <v>499</v>
      </c>
      <c r="D23" s="45" t="s">
        <v>499</v>
      </c>
      <c r="E23" s="221" t="s">
        <v>500</v>
      </c>
      <c r="F23" s="32" t="s">
        <v>461</v>
      </c>
    </row>
    <row r="24" spans="1:6" ht="45" hidden="1">
      <c r="A24" s="221"/>
      <c r="B24" s="40" t="s">
        <v>501</v>
      </c>
      <c r="C24" s="45" t="s">
        <v>502</v>
      </c>
      <c r="D24" s="43" t="s">
        <v>286</v>
      </c>
      <c r="E24" s="221" t="s">
        <v>503</v>
      </c>
    </row>
    <row r="25" spans="1:6" ht="60" hidden="1">
      <c r="A25" s="221"/>
      <c r="B25" s="40" t="s">
        <v>504</v>
      </c>
      <c r="C25" s="45" t="s">
        <v>505</v>
      </c>
      <c r="D25" s="43" t="s">
        <v>506</v>
      </c>
      <c r="E25" s="221" t="s">
        <v>507</v>
      </c>
    </row>
    <row r="26" spans="1:6" ht="30" hidden="1">
      <c r="A26" s="221"/>
      <c r="B26" s="412" t="s">
        <v>508</v>
      </c>
      <c r="C26" s="45" t="s">
        <v>400</v>
      </c>
      <c r="D26" s="43" t="s">
        <v>509</v>
      </c>
      <c r="E26" s="221" t="s">
        <v>510</v>
      </c>
    </row>
    <row r="27" spans="1:6" ht="30" hidden="1">
      <c r="A27" s="221"/>
      <c r="B27" s="412"/>
      <c r="C27" s="45" t="s">
        <v>511</v>
      </c>
      <c r="D27" s="43" t="s">
        <v>509</v>
      </c>
      <c r="E27" s="221" t="s">
        <v>512</v>
      </c>
    </row>
    <row r="28" spans="1:6" ht="30" hidden="1">
      <c r="A28" s="221"/>
      <c r="B28" s="412"/>
      <c r="C28" s="45" t="s">
        <v>513</v>
      </c>
      <c r="D28" s="221" t="s">
        <v>455</v>
      </c>
      <c r="E28" s="221" t="s">
        <v>514</v>
      </c>
    </row>
    <row r="29" spans="1:6" ht="120" hidden="1">
      <c r="A29" s="221"/>
      <c r="B29" s="40" t="s">
        <v>515</v>
      </c>
      <c r="C29" s="45" t="s">
        <v>459</v>
      </c>
      <c r="D29" s="43" t="s">
        <v>460</v>
      </c>
      <c r="E29" s="58" t="s">
        <v>516</v>
      </c>
    </row>
    <row r="30" spans="1:6" ht="85.5" hidden="1" customHeight="1">
      <c r="A30" s="221" t="s">
        <v>517</v>
      </c>
      <c r="B30" s="46" t="s">
        <v>518</v>
      </c>
      <c r="C30" s="45" t="s">
        <v>519</v>
      </c>
      <c r="D30" s="43" t="s">
        <v>520</v>
      </c>
      <c r="E30" s="221" t="s">
        <v>521</v>
      </c>
    </row>
    <row r="31" spans="1:6" ht="135" hidden="1">
      <c r="A31" s="221" t="s">
        <v>517</v>
      </c>
      <c r="B31" s="46" t="s">
        <v>522</v>
      </c>
      <c r="C31" s="45" t="s">
        <v>523</v>
      </c>
      <c r="D31" s="43" t="s">
        <v>524</v>
      </c>
      <c r="E31" s="221" t="s">
        <v>525</v>
      </c>
    </row>
    <row r="32" spans="1:6" ht="45" hidden="1">
      <c r="A32" s="221" t="s">
        <v>517</v>
      </c>
      <c r="B32" s="46" t="s">
        <v>526</v>
      </c>
      <c r="C32" s="220" t="s">
        <v>527</v>
      </c>
      <c r="D32" s="47" t="s">
        <v>528</v>
      </c>
      <c r="E32" s="221" t="s">
        <v>529</v>
      </c>
    </row>
    <row r="33" spans="1:5" ht="45" hidden="1">
      <c r="A33" s="221" t="s">
        <v>517</v>
      </c>
      <c r="B33" s="46" t="s">
        <v>530</v>
      </c>
      <c r="C33" s="408" t="s">
        <v>531</v>
      </c>
      <c r="D33" s="410" t="s">
        <v>532</v>
      </c>
      <c r="E33" s="409" t="s">
        <v>533</v>
      </c>
    </row>
    <row r="34" spans="1:5" ht="45" hidden="1">
      <c r="A34" s="221" t="s">
        <v>517</v>
      </c>
      <c r="B34" s="46" t="s">
        <v>530</v>
      </c>
      <c r="C34" s="408"/>
      <c r="D34" s="410"/>
      <c r="E34" s="409"/>
    </row>
    <row r="35" spans="1:5" ht="60">
      <c r="A35" s="221" t="s">
        <v>517</v>
      </c>
      <c r="B35" s="46" t="s">
        <v>534</v>
      </c>
      <c r="C35" s="48" t="s">
        <v>535</v>
      </c>
      <c r="D35" s="47" t="s">
        <v>536</v>
      </c>
      <c r="E35" s="221" t="s">
        <v>537</v>
      </c>
    </row>
    <row r="36" spans="1:5" ht="90">
      <c r="A36" s="221" t="s">
        <v>517</v>
      </c>
      <c r="B36" s="46" t="s">
        <v>538</v>
      </c>
      <c r="C36" s="48" t="s">
        <v>539</v>
      </c>
      <c r="D36" s="47" t="s">
        <v>536</v>
      </c>
      <c r="E36" s="221" t="s">
        <v>540</v>
      </c>
    </row>
    <row r="37" spans="1:5" ht="60">
      <c r="A37" s="221" t="s">
        <v>517</v>
      </c>
      <c r="B37" s="46" t="s">
        <v>541</v>
      </c>
      <c r="C37" s="48" t="s">
        <v>542</v>
      </c>
      <c r="D37" s="47" t="s">
        <v>536</v>
      </c>
      <c r="E37" s="221" t="s">
        <v>543</v>
      </c>
    </row>
    <row r="38" spans="1:5" ht="45" hidden="1">
      <c r="A38" s="221" t="s">
        <v>517</v>
      </c>
      <c r="B38" s="48" t="s">
        <v>544</v>
      </c>
      <c r="C38" s="49" t="s">
        <v>545</v>
      </c>
      <c r="D38" s="50" t="s">
        <v>546</v>
      </c>
      <c r="E38" s="54"/>
    </row>
    <row r="39" spans="1:5" ht="75" hidden="1">
      <c r="A39" s="221" t="s">
        <v>517</v>
      </c>
      <c r="B39" s="48" t="s">
        <v>547</v>
      </c>
      <c r="C39" s="48" t="s">
        <v>548</v>
      </c>
      <c r="D39" s="50" t="s">
        <v>549</v>
      </c>
      <c r="E39" s="221" t="s">
        <v>550</v>
      </c>
    </row>
    <row r="40" spans="1:5" ht="60" hidden="1">
      <c r="A40" s="221" t="s">
        <v>517</v>
      </c>
      <c r="B40" s="48" t="s">
        <v>551</v>
      </c>
      <c r="C40" s="48" t="s">
        <v>552</v>
      </c>
      <c r="D40" s="50" t="s">
        <v>549</v>
      </c>
      <c r="E40" s="221" t="s">
        <v>553</v>
      </c>
    </row>
    <row r="41" spans="1:5" ht="60">
      <c r="A41" s="221" t="s">
        <v>517</v>
      </c>
      <c r="B41" s="48" t="s">
        <v>554</v>
      </c>
      <c r="C41" s="48" t="s">
        <v>555</v>
      </c>
      <c r="D41" s="67" t="s">
        <v>556</v>
      </c>
      <c r="E41" s="221" t="s">
        <v>557</v>
      </c>
    </row>
    <row r="42" spans="1:5" ht="60" hidden="1">
      <c r="A42" s="221" t="s">
        <v>517</v>
      </c>
      <c r="B42" s="48" t="s">
        <v>558</v>
      </c>
      <c r="C42" s="48" t="s">
        <v>559</v>
      </c>
      <c r="D42" s="50" t="s">
        <v>549</v>
      </c>
      <c r="E42" s="221" t="s">
        <v>560</v>
      </c>
    </row>
    <row r="43" spans="1:5" ht="45">
      <c r="A43" s="221" t="s">
        <v>517</v>
      </c>
      <c r="B43" s="48" t="s">
        <v>561</v>
      </c>
      <c r="C43" s="48" t="s">
        <v>562</v>
      </c>
      <c r="D43" s="51" t="s">
        <v>563</v>
      </c>
      <c r="E43" s="221" t="s">
        <v>564</v>
      </c>
    </row>
    <row r="44" spans="1:5" ht="45">
      <c r="A44" s="221" t="s">
        <v>517</v>
      </c>
      <c r="B44" s="48" t="s">
        <v>565</v>
      </c>
      <c r="C44" s="48" t="s">
        <v>566</v>
      </c>
      <c r="D44" s="51" t="s">
        <v>567</v>
      </c>
      <c r="E44" s="54" t="s">
        <v>568</v>
      </c>
    </row>
    <row r="45" spans="1:5" ht="45" hidden="1">
      <c r="A45" s="221" t="s">
        <v>517</v>
      </c>
      <c r="B45" s="48" t="s">
        <v>569</v>
      </c>
      <c r="C45" s="49" t="s">
        <v>570</v>
      </c>
      <c r="D45" s="51" t="s">
        <v>546</v>
      </c>
      <c r="E45" s="54"/>
    </row>
    <row r="46" spans="1:5" ht="45" hidden="1">
      <c r="A46" s="221" t="s">
        <v>517</v>
      </c>
      <c r="B46" s="48" t="s">
        <v>569</v>
      </c>
      <c r="C46" s="49" t="s">
        <v>571</v>
      </c>
      <c r="D46" s="51" t="s">
        <v>546</v>
      </c>
      <c r="E46" s="54"/>
    </row>
    <row r="47" spans="1:5" ht="45" hidden="1">
      <c r="A47" s="221" t="s">
        <v>517</v>
      </c>
      <c r="B47" s="48" t="s">
        <v>569</v>
      </c>
      <c r="C47" s="50" t="s">
        <v>572</v>
      </c>
      <c r="D47" s="51" t="s">
        <v>546</v>
      </c>
      <c r="E47" s="221" t="s">
        <v>573</v>
      </c>
    </row>
    <row r="48" spans="1:5" ht="105" hidden="1">
      <c r="A48" s="221" t="s">
        <v>574</v>
      </c>
      <c r="B48" s="51" t="s">
        <v>575</v>
      </c>
      <c r="C48" s="48" t="s">
        <v>576</v>
      </c>
      <c r="D48" s="51" t="s">
        <v>577</v>
      </c>
      <c r="E48" s="45" t="s">
        <v>578</v>
      </c>
    </row>
    <row r="49" spans="1:6" ht="60" hidden="1">
      <c r="A49" s="221" t="s">
        <v>574</v>
      </c>
      <c r="B49" s="51" t="s">
        <v>579</v>
      </c>
      <c r="C49" s="48" t="s">
        <v>580</v>
      </c>
      <c r="D49" s="48" t="s">
        <v>222</v>
      </c>
      <c r="E49" s="45" t="s">
        <v>581</v>
      </c>
    </row>
    <row r="50" spans="1:6" ht="45" hidden="1">
      <c r="A50" s="221" t="s">
        <v>574</v>
      </c>
      <c r="B50" s="411" t="s">
        <v>582</v>
      </c>
      <c r="C50" s="48" t="s">
        <v>583</v>
      </c>
      <c r="D50" s="48" t="s">
        <v>286</v>
      </c>
      <c r="E50" s="222" t="s">
        <v>584</v>
      </c>
    </row>
    <row r="51" spans="1:6" ht="45" hidden="1">
      <c r="A51" s="221" t="s">
        <v>574</v>
      </c>
      <c r="B51" s="411"/>
      <c r="C51" s="48" t="s">
        <v>585</v>
      </c>
      <c r="D51" s="48" t="s">
        <v>586</v>
      </c>
      <c r="E51" s="222" t="s">
        <v>584</v>
      </c>
      <c r="F51" s="32" t="s">
        <v>461</v>
      </c>
    </row>
    <row r="52" spans="1:6" ht="60" hidden="1">
      <c r="A52" s="221" t="s">
        <v>574</v>
      </c>
      <c r="B52" s="411"/>
      <c r="C52" s="48" t="s">
        <v>587</v>
      </c>
      <c r="D52" s="48" t="s">
        <v>588</v>
      </c>
      <c r="E52" s="221" t="s">
        <v>589</v>
      </c>
    </row>
    <row r="53" spans="1:6" ht="45" hidden="1">
      <c r="A53" s="221" t="s">
        <v>574</v>
      </c>
      <c r="B53" s="411" t="s">
        <v>590</v>
      </c>
      <c r="C53" s="48" t="s">
        <v>299</v>
      </c>
      <c r="D53" s="48" t="s">
        <v>286</v>
      </c>
      <c r="E53" s="222" t="s">
        <v>591</v>
      </c>
    </row>
    <row r="54" spans="1:6" ht="75" hidden="1">
      <c r="A54" s="221" t="s">
        <v>574</v>
      </c>
      <c r="B54" s="411"/>
      <c r="C54" s="48" t="s">
        <v>592</v>
      </c>
      <c r="D54" s="48" t="s">
        <v>593</v>
      </c>
      <c r="E54" s="222" t="s">
        <v>594</v>
      </c>
    </row>
    <row r="55" spans="1:6" ht="75" hidden="1">
      <c r="A55" s="221" t="s">
        <v>574</v>
      </c>
      <c r="B55" s="411"/>
      <c r="C55" s="48" t="s">
        <v>595</v>
      </c>
      <c r="D55" s="48" t="s">
        <v>596</v>
      </c>
      <c r="E55" s="222" t="s">
        <v>597</v>
      </c>
    </row>
    <row r="56" spans="1:6" ht="60" hidden="1">
      <c r="A56" s="221" t="s">
        <v>574</v>
      </c>
      <c r="B56" s="411"/>
      <c r="C56" s="48" t="s">
        <v>598</v>
      </c>
      <c r="D56" s="48" t="s">
        <v>599</v>
      </c>
      <c r="E56" s="222" t="s">
        <v>600</v>
      </c>
    </row>
    <row r="57" spans="1:6" ht="90" hidden="1">
      <c r="A57" s="221" t="s">
        <v>574</v>
      </c>
      <c r="B57" s="411"/>
      <c r="C57" s="48" t="s">
        <v>601</v>
      </c>
      <c r="D57" s="48" t="s">
        <v>602</v>
      </c>
      <c r="E57" s="45" t="s">
        <v>603</v>
      </c>
    </row>
    <row r="58" spans="1:6" ht="45" hidden="1">
      <c r="A58" s="221" t="s">
        <v>574</v>
      </c>
      <c r="B58" s="411"/>
      <c r="C58" s="48" t="s">
        <v>604</v>
      </c>
      <c r="D58" s="48" t="s">
        <v>588</v>
      </c>
      <c r="E58" s="222" t="s">
        <v>605</v>
      </c>
    </row>
    <row r="59" spans="1:6" ht="45" hidden="1">
      <c r="A59" s="221" t="s">
        <v>574</v>
      </c>
      <c r="B59" s="411" t="s">
        <v>606</v>
      </c>
      <c r="C59" s="48" t="s">
        <v>607</v>
      </c>
      <c r="D59" s="48" t="s">
        <v>608</v>
      </c>
      <c r="E59" s="222" t="s">
        <v>609</v>
      </c>
    </row>
    <row r="60" spans="1:6" ht="45" hidden="1">
      <c r="A60" s="221" t="s">
        <v>574</v>
      </c>
      <c r="B60" s="411"/>
      <c r="C60" s="48" t="s">
        <v>610</v>
      </c>
      <c r="D60" s="48" t="s">
        <v>286</v>
      </c>
      <c r="E60" s="222" t="s">
        <v>611</v>
      </c>
    </row>
    <row r="61" spans="1:6" ht="45" hidden="1">
      <c r="A61" s="221" t="s">
        <v>574</v>
      </c>
      <c r="B61" s="411"/>
      <c r="C61" s="48" t="s">
        <v>612</v>
      </c>
      <c r="D61" s="48" t="s">
        <v>613</v>
      </c>
      <c r="E61" s="222" t="s">
        <v>614</v>
      </c>
    </row>
    <row r="62" spans="1:6" ht="45" hidden="1">
      <c r="A62" s="221" t="s">
        <v>574</v>
      </c>
      <c r="B62" s="411"/>
      <c r="C62" s="48" t="s">
        <v>363</v>
      </c>
      <c r="D62" s="48" t="s">
        <v>286</v>
      </c>
      <c r="E62" s="222" t="s">
        <v>615</v>
      </c>
    </row>
    <row r="63" spans="1:6" ht="45" hidden="1">
      <c r="A63" s="221" t="s">
        <v>574</v>
      </c>
      <c r="B63" s="411"/>
      <c r="C63" s="48" t="s">
        <v>616</v>
      </c>
      <c r="D63" s="48" t="s">
        <v>286</v>
      </c>
      <c r="E63" s="222" t="s">
        <v>617</v>
      </c>
    </row>
    <row r="64" spans="1:6" ht="60" hidden="1">
      <c r="A64" s="221" t="s">
        <v>574</v>
      </c>
      <c r="B64" s="219" t="s">
        <v>618</v>
      </c>
      <c r="C64" s="49" t="s">
        <v>619</v>
      </c>
      <c r="D64" s="48" t="s">
        <v>577</v>
      </c>
    </row>
    <row r="65" spans="1:5" ht="90" hidden="1">
      <c r="A65" s="221" t="s">
        <v>574</v>
      </c>
      <c r="B65" s="52" t="s">
        <v>620</v>
      </c>
      <c r="C65" s="48" t="s">
        <v>315</v>
      </c>
      <c r="D65" s="48" t="s">
        <v>286</v>
      </c>
      <c r="E65" s="222" t="s">
        <v>621</v>
      </c>
    </row>
    <row r="66" spans="1:5" ht="45" hidden="1">
      <c r="A66" s="221" t="s">
        <v>574</v>
      </c>
      <c r="B66" s="52" t="s">
        <v>622</v>
      </c>
      <c r="C66" s="49" t="s">
        <v>623</v>
      </c>
      <c r="D66" s="48" t="s">
        <v>577</v>
      </c>
    </row>
    <row r="67" spans="1:5" ht="45" hidden="1">
      <c r="A67" s="221" t="s">
        <v>574</v>
      </c>
      <c r="B67" s="408" t="s">
        <v>624</v>
      </c>
      <c r="C67" s="48" t="s">
        <v>228</v>
      </c>
      <c r="D67" s="48" t="s">
        <v>625</v>
      </c>
      <c r="E67" s="221" t="s">
        <v>626</v>
      </c>
    </row>
    <row r="68" spans="1:5" ht="60" hidden="1">
      <c r="A68" s="221" t="s">
        <v>574</v>
      </c>
      <c r="B68" s="408"/>
      <c r="C68" s="48" t="s">
        <v>627</v>
      </c>
      <c r="D68" s="48" t="s">
        <v>625</v>
      </c>
      <c r="E68" s="221" t="s">
        <v>628</v>
      </c>
    </row>
    <row r="69" spans="1:5" ht="60" hidden="1">
      <c r="A69" s="221" t="s">
        <v>574</v>
      </c>
      <c r="B69" s="52" t="s">
        <v>629</v>
      </c>
      <c r="C69" s="48" t="s">
        <v>231</v>
      </c>
      <c r="D69" s="48" t="s">
        <v>625</v>
      </c>
      <c r="E69" s="221" t="s">
        <v>630</v>
      </c>
    </row>
    <row r="70" spans="1:5" ht="45" hidden="1">
      <c r="A70" s="221" t="s">
        <v>574</v>
      </c>
      <c r="B70" s="51" t="s">
        <v>631</v>
      </c>
      <c r="C70" s="49" t="s">
        <v>214</v>
      </c>
      <c r="D70" s="48" t="s">
        <v>217</v>
      </c>
    </row>
  </sheetData>
  <autoFilter ref="A3:E70">
    <filterColumn colId="4">
      <filters>
        <filter val="Componente 6"/>
        <filter val="Componente 6 - 2.1"/>
        <filter val="Componente 6 - 2.2"/>
        <filter val="Componente 6 - 2.3"/>
        <filter val="Componente 6 - 2.4"/>
        <filter val="Componente 6 - 4.1"/>
        <filter val="Componente 6 - 4.2"/>
        <filter val="Componente 6 - 4.3"/>
        <filter val="Componente 6 - 4.4"/>
      </filters>
    </filterColumn>
  </autoFilter>
  <mergeCells count="10">
    <mergeCell ref="B59:B63"/>
    <mergeCell ref="B67:B68"/>
    <mergeCell ref="A8:A10"/>
    <mergeCell ref="B11:B12"/>
    <mergeCell ref="B26:B28"/>
    <mergeCell ref="C33:C34"/>
    <mergeCell ref="E33:E34"/>
    <mergeCell ref="D33:D34"/>
    <mergeCell ref="B50:B52"/>
    <mergeCell ref="B53:B5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80" zoomScaleNormal="80" workbookViewId="0">
      <selection activeCell="B25" sqref="B25:K25"/>
    </sheetView>
  </sheetViews>
  <sheetFormatPr baseColWidth="10" defaultColWidth="11.42578125" defaultRowHeight="15"/>
  <cols>
    <col min="1" max="1" width="23.5703125" customWidth="1"/>
    <col min="9" max="9" width="86.42578125" customWidth="1"/>
    <col min="10" max="10" width="15.140625" customWidth="1"/>
    <col min="11" max="11" width="106" customWidth="1"/>
  </cols>
  <sheetData>
    <row r="1" spans="1:11">
      <c r="A1" s="20"/>
      <c r="B1" s="330" t="s">
        <v>0</v>
      </c>
      <c r="C1" s="331"/>
      <c r="D1" s="319" t="s">
        <v>1</v>
      </c>
      <c r="E1" s="320"/>
      <c r="F1" s="320"/>
      <c r="G1" s="320"/>
      <c r="H1" s="320"/>
      <c r="I1" s="321"/>
      <c r="J1" s="315" t="s">
        <v>2</v>
      </c>
      <c r="K1" s="416" t="s">
        <v>632</v>
      </c>
    </row>
    <row r="2" spans="1:11" ht="15.75" thickBot="1">
      <c r="A2" s="21"/>
      <c r="B2" s="332"/>
      <c r="C2" s="333"/>
      <c r="D2" s="322"/>
      <c r="E2" s="323"/>
      <c r="F2" s="323"/>
      <c r="G2" s="323"/>
      <c r="H2" s="323"/>
      <c r="I2" s="324"/>
      <c r="J2" s="316"/>
      <c r="K2" s="417"/>
    </row>
    <row r="3" spans="1:11">
      <c r="A3" s="21"/>
      <c r="B3" s="332"/>
      <c r="C3" s="333"/>
      <c r="D3" s="322"/>
      <c r="E3" s="323"/>
      <c r="F3" s="323"/>
      <c r="G3" s="323"/>
      <c r="H3" s="323"/>
      <c r="I3" s="324"/>
      <c r="J3" s="315" t="s">
        <v>4</v>
      </c>
      <c r="K3" s="418">
        <v>4</v>
      </c>
    </row>
    <row r="4" spans="1:11" ht="15.75" thickBot="1">
      <c r="A4" s="21"/>
      <c r="B4" s="334"/>
      <c r="C4" s="335"/>
      <c r="D4" s="325"/>
      <c r="E4" s="326"/>
      <c r="F4" s="326"/>
      <c r="G4" s="326"/>
      <c r="H4" s="326"/>
      <c r="I4" s="327"/>
      <c r="J4" s="316"/>
      <c r="K4" s="419"/>
    </row>
    <row r="5" spans="1:11">
      <c r="A5" s="21"/>
      <c r="B5" s="332" t="s">
        <v>6</v>
      </c>
      <c r="C5" s="333"/>
      <c r="D5" s="323" t="s">
        <v>7</v>
      </c>
      <c r="E5" s="323"/>
      <c r="F5" s="323"/>
      <c r="G5" s="323"/>
      <c r="H5" s="323"/>
      <c r="I5" s="323"/>
      <c r="J5" s="315" t="s">
        <v>633</v>
      </c>
      <c r="K5" s="418">
        <v>1</v>
      </c>
    </row>
    <row r="6" spans="1:11" ht="15.75" thickBot="1">
      <c r="A6" s="21"/>
      <c r="B6" s="332"/>
      <c r="C6" s="333"/>
      <c r="D6" s="323"/>
      <c r="E6" s="323"/>
      <c r="F6" s="323"/>
      <c r="G6" s="323"/>
      <c r="H6" s="323"/>
      <c r="I6" s="323"/>
      <c r="J6" s="316"/>
      <c r="K6" s="419"/>
    </row>
    <row r="7" spans="1:11">
      <c r="A7" s="21"/>
      <c r="B7" s="332"/>
      <c r="C7" s="333"/>
      <c r="D7" s="323"/>
      <c r="E7" s="323"/>
      <c r="F7" s="323"/>
      <c r="G7" s="323"/>
      <c r="H7" s="323"/>
      <c r="I7" s="323"/>
      <c r="J7" s="328" t="s">
        <v>9</v>
      </c>
      <c r="K7" s="421">
        <v>42019</v>
      </c>
    </row>
    <row r="8" spans="1:11" ht="15.75" thickBot="1">
      <c r="A8" s="21"/>
      <c r="B8" s="332"/>
      <c r="C8" s="333"/>
      <c r="D8" s="323"/>
      <c r="E8" s="323"/>
      <c r="F8" s="323"/>
      <c r="G8" s="323"/>
      <c r="H8" s="323"/>
      <c r="I8" s="323"/>
      <c r="J8" s="420"/>
      <c r="K8" s="422"/>
    </row>
    <row r="9" spans="1:11" ht="161.25" customHeight="1">
      <c r="A9" s="29" t="s">
        <v>10</v>
      </c>
      <c r="B9" s="429" t="s">
        <v>634</v>
      </c>
      <c r="C9" s="430"/>
      <c r="D9" s="430"/>
      <c r="E9" s="430"/>
      <c r="F9" s="430"/>
      <c r="G9" s="430"/>
      <c r="H9" s="430"/>
      <c r="I9" s="430"/>
      <c r="J9" s="430"/>
      <c r="K9" s="431"/>
    </row>
    <row r="10" spans="1:11" ht="291" customHeight="1">
      <c r="A10" s="30" t="s">
        <v>635</v>
      </c>
      <c r="B10" s="425" t="s">
        <v>636</v>
      </c>
      <c r="C10" s="425"/>
      <c r="D10" s="425"/>
      <c r="E10" s="425"/>
      <c r="F10" s="425"/>
      <c r="G10" s="425"/>
      <c r="H10" s="425"/>
      <c r="I10" s="425"/>
      <c r="J10" s="425"/>
      <c r="K10" s="426"/>
    </row>
    <row r="11" spans="1:11" ht="409.5" customHeight="1">
      <c r="A11" s="413"/>
      <c r="B11" s="414" t="s">
        <v>637</v>
      </c>
      <c r="C11" s="414"/>
      <c r="D11" s="414"/>
      <c r="E11" s="414"/>
      <c r="F11" s="414"/>
      <c r="G11" s="414"/>
      <c r="H11" s="414"/>
      <c r="I11" s="414"/>
      <c r="J11" s="414"/>
      <c r="K11" s="415"/>
    </row>
    <row r="12" spans="1:11" ht="409.5" customHeight="1">
      <c r="A12" s="413"/>
      <c r="B12" s="414"/>
      <c r="C12" s="414"/>
      <c r="D12" s="414"/>
      <c r="E12" s="414"/>
      <c r="F12" s="414"/>
      <c r="G12" s="414"/>
      <c r="H12" s="414"/>
      <c r="I12" s="414"/>
      <c r="J12" s="414"/>
      <c r="K12" s="415"/>
    </row>
    <row r="13" spans="1:11" ht="50.25" customHeight="1">
      <c r="A13" s="413"/>
      <c r="B13" s="414"/>
      <c r="C13" s="414"/>
      <c r="D13" s="414"/>
      <c r="E13" s="414"/>
      <c r="F13" s="414"/>
      <c r="G13" s="414"/>
      <c r="H13" s="414"/>
      <c r="I13" s="414"/>
      <c r="J13" s="414"/>
      <c r="K13" s="415"/>
    </row>
    <row r="14" spans="1:11" ht="261.75" customHeight="1">
      <c r="A14" s="413"/>
      <c r="B14" s="414" t="s">
        <v>638</v>
      </c>
      <c r="C14" s="414"/>
      <c r="D14" s="414"/>
      <c r="E14" s="414"/>
      <c r="F14" s="414"/>
      <c r="G14" s="414"/>
      <c r="H14" s="414"/>
      <c r="I14" s="414"/>
      <c r="J14" s="414"/>
      <c r="K14" s="415"/>
    </row>
    <row r="15" spans="1:11" ht="409.5" customHeight="1">
      <c r="A15" s="413"/>
      <c r="B15" s="414"/>
      <c r="C15" s="414"/>
      <c r="D15" s="414"/>
      <c r="E15" s="414"/>
      <c r="F15" s="414"/>
      <c r="G15" s="414"/>
      <c r="H15" s="414"/>
      <c r="I15" s="414"/>
      <c r="J15" s="414"/>
      <c r="K15" s="415"/>
    </row>
    <row r="16" spans="1:11" ht="327" customHeight="1">
      <c r="A16" s="413"/>
      <c r="B16" s="414"/>
      <c r="C16" s="414"/>
      <c r="D16" s="414"/>
      <c r="E16" s="414"/>
      <c r="F16" s="414"/>
      <c r="G16" s="414"/>
      <c r="H16" s="414"/>
      <c r="I16" s="414"/>
      <c r="J16" s="414"/>
      <c r="K16" s="415"/>
    </row>
    <row r="17" spans="1:11" ht="308.25" customHeight="1">
      <c r="A17" s="413"/>
      <c r="B17" s="414" t="s">
        <v>639</v>
      </c>
      <c r="C17" s="414"/>
      <c r="D17" s="414"/>
      <c r="E17" s="414"/>
      <c r="F17" s="414"/>
      <c r="G17" s="414"/>
      <c r="H17" s="414"/>
      <c r="I17" s="414"/>
      <c r="J17" s="414"/>
      <c r="K17" s="415"/>
    </row>
    <row r="18" spans="1:11" ht="409.5" customHeight="1">
      <c r="A18" s="413"/>
      <c r="B18" s="414"/>
      <c r="C18" s="414"/>
      <c r="D18" s="414"/>
      <c r="E18" s="414"/>
      <c r="F18" s="414"/>
      <c r="G18" s="414"/>
      <c r="H18" s="414"/>
      <c r="I18" s="414"/>
      <c r="J18" s="414"/>
      <c r="K18" s="415"/>
    </row>
    <row r="19" spans="1:11" ht="162" customHeight="1">
      <c r="A19" s="413"/>
      <c r="B19" s="414"/>
      <c r="C19" s="414"/>
      <c r="D19" s="414"/>
      <c r="E19" s="414"/>
      <c r="F19" s="414"/>
      <c r="G19" s="414"/>
      <c r="H19" s="414"/>
      <c r="I19" s="414"/>
      <c r="J19" s="414"/>
      <c r="K19" s="415"/>
    </row>
    <row r="20" spans="1:11" ht="88.5" customHeight="1">
      <c r="A20" s="30" t="s">
        <v>441</v>
      </c>
      <c r="B20" s="414" t="s">
        <v>640</v>
      </c>
      <c r="C20" s="414"/>
      <c r="D20" s="414"/>
      <c r="E20" s="414"/>
      <c r="F20" s="414"/>
      <c r="G20" s="414"/>
      <c r="H20" s="414"/>
      <c r="I20" s="414"/>
      <c r="J20" s="414"/>
      <c r="K20" s="415"/>
    </row>
    <row r="21" spans="1:11" ht="21.75" customHeight="1">
      <c r="A21" s="30" t="s">
        <v>14</v>
      </c>
      <c r="B21" s="414" t="s">
        <v>641</v>
      </c>
      <c r="C21" s="414"/>
      <c r="D21" s="414"/>
      <c r="E21" s="414"/>
      <c r="F21" s="414"/>
      <c r="G21" s="414"/>
      <c r="H21" s="414"/>
      <c r="I21" s="414"/>
      <c r="J21" s="414"/>
      <c r="K21" s="415"/>
    </row>
    <row r="22" spans="1:11" ht="24" customHeight="1">
      <c r="A22" s="30" t="s">
        <v>15</v>
      </c>
      <c r="B22" s="414" t="s">
        <v>642</v>
      </c>
      <c r="C22" s="414"/>
      <c r="D22" s="414"/>
      <c r="E22" s="414"/>
      <c r="F22" s="414"/>
      <c r="G22" s="414"/>
      <c r="H22" s="414"/>
      <c r="I22" s="414"/>
      <c r="J22" s="414"/>
      <c r="K22" s="415"/>
    </row>
    <row r="23" spans="1:11" ht="30" customHeight="1">
      <c r="A23" s="30" t="s">
        <v>17</v>
      </c>
      <c r="B23" s="223" t="s">
        <v>643</v>
      </c>
      <c r="C23" s="223"/>
      <c r="D23" s="223"/>
      <c r="E23" s="223"/>
      <c r="F23" s="223"/>
      <c r="G23" s="223"/>
      <c r="H23" s="223"/>
      <c r="I23" s="223"/>
      <c r="J23" s="33"/>
      <c r="K23" s="34"/>
    </row>
    <row r="24" spans="1:11" ht="37.5" customHeight="1">
      <c r="A24" s="30" t="s">
        <v>644</v>
      </c>
      <c r="B24" s="427" t="s">
        <v>645</v>
      </c>
      <c r="C24" s="427"/>
      <c r="D24" s="427"/>
      <c r="E24" s="427"/>
      <c r="F24" s="427"/>
      <c r="G24" s="427"/>
      <c r="H24" s="427"/>
      <c r="I24" s="427"/>
      <c r="J24" s="427"/>
      <c r="K24" s="428"/>
    </row>
    <row r="25" spans="1:11" s="32" customFormat="1" ht="162.75" customHeight="1">
      <c r="A25" s="30" t="s">
        <v>646</v>
      </c>
      <c r="B25" s="427" t="s">
        <v>647</v>
      </c>
      <c r="C25" s="427"/>
      <c r="D25" s="427"/>
      <c r="E25" s="427"/>
      <c r="F25" s="427"/>
      <c r="G25" s="427"/>
      <c r="H25" s="427"/>
      <c r="I25" s="427"/>
      <c r="J25" s="427"/>
      <c r="K25" s="428"/>
    </row>
    <row r="26" spans="1:11">
      <c r="A26" s="30" t="s">
        <v>22</v>
      </c>
      <c r="B26" s="432" t="s">
        <v>648</v>
      </c>
      <c r="C26" s="433"/>
      <c r="D26" s="433"/>
      <c r="E26" s="433"/>
      <c r="F26" s="433"/>
      <c r="G26" s="433"/>
      <c r="H26" s="433"/>
      <c r="I26" s="433"/>
      <c r="J26" s="433"/>
      <c r="K26" s="434"/>
    </row>
    <row r="27" spans="1:11">
      <c r="A27" s="30" t="s">
        <v>649</v>
      </c>
      <c r="B27" s="432" t="s">
        <v>650</v>
      </c>
      <c r="C27" s="433"/>
      <c r="D27" s="433"/>
      <c r="E27" s="433"/>
      <c r="F27" s="433"/>
      <c r="G27" s="433"/>
      <c r="H27" s="433"/>
      <c r="I27" s="433"/>
      <c r="J27" s="433"/>
      <c r="K27" s="434"/>
    </row>
    <row r="28" spans="1:11" ht="36" customHeight="1">
      <c r="A28" s="30" t="s">
        <v>24</v>
      </c>
      <c r="B28" s="414" t="s">
        <v>651</v>
      </c>
      <c r="C28" s="414"/>
      <c r="D28" s="414"/>
      <c r="E28" s="414"/>
      <c r="F28" s="414"/>
      <c r="G28" s="414"/>
      <c r="H28" s="414"/>
      <c r="I28" s="414"/>
      <c r="J28" s="414"/>
      <c r="K28" s="415"/>
    </row>
    <row r="29" spans="1:11" ht="32.25" customHeight="1" thickBot="1">
      <c r="A29" s="31" t="s">
        <v>21</v>
      </c>
      <c r="B29" s="423" t="s">
        <v>652</v>
      </c>
      <c r="C29" s="423"/>
      <c r="D29" s="423"/>
      <c r="E29" s="423"/>
      <c r="F29" s="423"/>
      <c r="G29" s="423"/>
      <c r="H29" s="423"/>
      <c r="I29" s="423"/>
      <c r="J29" s="423"/>
      <c r="K29" s="424"/>
    </row>
  </sheetData>
  <mergeCells count="29">
    <mergeCell ref="B28:K28"/>
    <mergeCell ref="B29:K29"/>
    <mergeCell ref="B10:K10"/>
    <mergeCell ref="B24:K24"/>
    <mergeCell ref="B9:K9"/>
    <mergeCell ref="B11:K13"/>
    <mergeCell ref="B25:K25"/>
    <mergeCell ref="B26:K26"/>
    <mergeCell ref="B27:K27"/>
    <mergeCell ref="B20:K20"/>
    <mergeCell ref="B21:K21"/>
    <mergeCell ref="B22:K22"/>
    <mergeCell ref="B5:C8"/>
    <mergeCell ref="D5:I8"/>
    <mergeCell ref="J5:J6"/>
    <mergeCell ref="K5:K6"/>
    <mergeCell ref="J7:J8"/>
    <mergeCell ref="K7:K8"/>
    <mergeCell ref="B1:C4"/>
    <mergeCell ref="D1:I4"/>
    <mergeCell ref="J1:J2"/>
    <mergeCell ref="K1:K2"/>
    <mergeCell ref="J3:J4"/>
    <mergeCell ref="K3:K4"/>
    <mergeCell ref="A11:A13"/>
    <mergeCell ref="B14:K16"/>
    <mergeCell ref="A14:A16"/>
    <mergeCell ref="B17:K19"/>
    <mergeCell ref="A17:A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Seguimiento PAAC</vt:lpstr>
      <vt:lpstr>1. Gestión del riesgo</vt:lpstr>
      <vt:lpstr>Hoja1</vt:lpstr>
      <vt:lpstr>2. Racionalización de OPAS.</vt:lpstr>
      <vt:lpstr>3. Rendición de cuentas</vt:lpstr>
      <vt:lpstr>4. Mecanismos para mejorar</vt:lpstr>
      <vt:lpstr>5. Transparencia</vt:lpstr>
      <vt:lpstr>LINEAMIENTOS</vt:lpstr>
      <vt:lpstr>INSTRUCTIVO DE DILIGENCIAMIENTO</vt:lpstr>
      <vt:lpstr>6. Iniciativas adicionales</vt:lpstr>
      <vt:lpstr>'1. Gestión del riesgo'!Área_de_impresión</vt:lpstr>
      <vt:lpstr>'3. Rendición de cuentas'!Área_de_impresión</vt:lpstr>
      <vt:lpstr>'4. Mecanismos para mejorar'!Área_de_impresión</vt:lpstr>
      <vt:lpstr>'5. Transparencia'!Área_de_impresión</vt:lpstr>
      <vt:lpstr>'6. Iniciativas adicionales'!Área_de_impresión</vt:lpstr>
    </vt:vector>
  </TitlesOfParts>
  <Manager/>
  <Company>Hewlett-Packard Company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Humberto Parra</dc:creator>
  <cp:keywords/>
  <dc:description/>
  <cp:lastModifiedBy>sulma esperanza avendaño muñoz</cp:lastModifiedBy>
  <cp:revision/>
  <dcterms:created xsi:type="dcterms:W3CDTF">2016-09-23T19:08:19Z</dcterms:created>
  <dcterms:modified xsi:type="dcterms:W3CDTF">2021-05-14T23:38:56Z</dcterms:modified>
  <cp:category/>
  <cp:contentStatus/>
</cp:coreProperties>
</file>