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AC 2021\III seguimiento PAAC 2021\"/>
    </mc:Choice>
  </mc:AlternateContent>
  <bookViews>
    <workbookView xWindow="-105" yWindow="-105" windowWidth="19425" windowHeight="10425" tabRatio="809"/>
  </bookViews>
  <sheets>
    <sheet name="III Seguimiento PAAC" sheetId="15" r:id="rId1"/>
    <sheet name="1. Gestión del riesgo" sheetId="3" r:id="rId2"/>
    <sheet name="Hoja1" sheetId="12" state="hidden" r:id="rId3"/>
    <sheet name="2. Racionalización de OPAS" sheetId="14" r:id="rId4"/>
    <sheet name="3. Rendición de cuentas" sheetId="5" r:id="rId5"/>
    <sheet name="4. Mecanismos para mejorar" sheetId="9" r:id="rId6"/>
    <sheet name="5. Transparencia" sheetId="10" r:id="rId7"/>
    <sheet name="6. Iniciativas adicionales" sheetId="11" r:id="rId8"/>
    <sheet name="LINEAMIENTOS" sheetId="6" state="hidden" r:id="rId9"/>
    <sheet name="INSTRUCTIVO DE DILIGENCIAMIENTO" sheetId="4" state="hidden" r:id="rId10"/>
  </sheets>
  <externalReferences>
    <externalReference r:id="rId11"/>
    <externalReference r:id="rId12"/>
    <externalReference r:id="rId13"/>
    <externalReference r:id="rId14"/>
  </externalReferences>
  <definedNames>
    <definedName name="_xlnm._FilterDatabase" localSheetId="1" hidden="1">'1. Gestión del riesgo'!$J$11:$L$37</definedName>
    <definedName name="_xlnm._FilterDatabase" localSheetId="4" hidden="1">'3. Rendición de cuentas'!$J$11:$L$26</definedName>
    <definedName name="_xlnm._FilterDatabase" localSheetId="5" hidden="1">'4. Mecanismos para mejorar'!$J$11:$L$21</definedName>
    <definedName name="_xlnm._FilterDatabase" localSheetId="6" hidden="1">'5. Transparencia'!$J$11:$L$38</definedName>
    <definedName name="_xlnm._FilterDatabase" localSheetId="7" hidden="1">'6. Iniciativas adicionales'!$J$11:$L$28</definedName>
    <definedName name="_xlnm._FilterDatabase" localSheetId="8" hidden="1">LINEAMIENTOS!$A$3:$E$70</definedName>
    <definedName name="A_Obj1" localSheetId="1">OFFSET(#REF!,0,0,COUNTA(#REF!)-1,1)</definedName>
    <definedName name="A_Obj1" localSheetId="4">OFFSET(#REF!,0,0,COUNTA(#REF!)-1,1)</definedName>
    <definedName name="A_Obj1" localSheetId="5">OFFSET(#REF!,0,0,COUNTA(#REF!)-1,1)</definedName>
    <definedName name="A_Obj1" localSheetId="6">OFFSET(#REF!,0,0,COUNTA(#REF!)-1,1)</definedName>
    <definedName name="A_Obj1" localSheetId="7">OFFSET(#REF!,0,0,COUNTA(#REF!)-1,1)</definedName>
    <definedName name="A_Obj1">OFFSET(#REF!,0,0,COUNTA(#REF!)-1,1)</definedName>
    <definedName name="A_Obj2" localSheetId="1">OFFSET(#REF!,0,0,COUNTA(#REF!)-1,1)</definedName>
    <definedName name="A_Obj2" localSheetId="4">OFFSET(#REF!,0,0,COUNTA(#REF!)-1,1)</definedName>
    <definedName name="A_Obj2" localSheetId="5">OFFSET(#REF!,0,0,COUNTA(#REF!)-1,1)</definedName>
    <definedName name="A_Obj2" localSheetId="6">OFFSET(#REF!,0,0,COUNTA(#REF!)-1,1)</definedName>
    <definedName name="A_Obj2" localSheetId="7">OFFSET(#REF!,0,0,COUNTA(#REF!)-1,1)</definedName>
    <definedName name="A_Obj2">OFFSET(#REF!,0,0,COUNTA(#REF!)-1,1)</definedName>
    <definedName name="A_Obj3" localSheetId="1">OFFSET(#REF!,0,0,COUNTA(#REF!)-1,1)</definedName>
    <definedName name="A_Obj3" localSheetId="4">OFFSET(#REF!,0,0,COUNTA(#REF!)-1,1)</definedName>
    <definedName name="A_Obj3" localSheetId="5">OFFSET(#REF!,0,0,COUNTA(#REF!)-1,1)</definedName>
    <definedName name="A_Obj3" localSheetId="6">OFFSET(#REF!,0,0,COUNTA(#REF!)-1,1)</definedName>
    <definedName name="A_Obj3" localSheetId="7">OFFSET(#REF!,0,0,COUNTA(#REF!)-1,1)</definedName>
    <definedName name="A_Obj3">OFFSET(#REF!,0,0,COUNTA(#REF!)-1,1)</definedName>
    <definedName name="A_Obj4" localSheetId="1">OFFSET(#REF!,0,0,COUNTA(#REF!)-1,1)</definedName>
    <definedName name="A_Obj4" localSheetId="4">OFFSET(#REF!,0,0,COUNTA(#REF!)-1,1)</definedName>
    <definedName name="A_Obj4" localSheetId="5">OFFSET(#REF!,0,0,COUNTA(#REF!)-1,1)</definedName>
    <definedName name="A_Obj4" localSheetId="6">OFFSET(#REF!,0,0,COUNTA(#REF!)-1,1)</definedName>
    <definedName name="A_Obj4" localSheetId="7">OFFSET(#REF!,0,0,COUNTA(#REF!)-1,1)</definedName>
    <definedName name="A_Obj4">OFFSET(#REF!,0,0,COUNTA(#REF!)-1,1)</definedName>
    <definedName name="Acc_1" localSheetId="1">#REF!</definedName>
    <definedName name="Acc_1" localSheetId="4">#REF!</definedName>
    <definedName name="Acc_1" localSheetId="5">#REF!</definedName>
    <definedName name="Acc_1" localSheetId="6">#REF!</definedName>
    <definedName name="Acc_1" localSheetId="7">#REF!</definedName>
    <definedName name="Acc_1">#REF!</definedName>
    <definedName name="Acc_2" localSheetId="1">#REF!</definedName>
    <definedName name="Acc_2" localSheetId="4">#REF!</definedName>
    <definedName name="Acc_2" localSheetId="5">#REF!</definedName>
    <definedName name="Acc_2" localSheetId="6">#REF!</definedName>
    <definedName name="Acc_2" localSheetId="7">#REF!</definedName>
    <definedName name="Acc_2">#REF!</definedName>
    <definedName name="Acc_3" localSheetId="1">#REF!</definedName>
    <definedName name="Acc_3" localSheetId="4">#REF!</definedName>
    <definedName name="Acc_3" localSheetId="5">#REF!</definedName>
    <definedName name="Acc_3" localSheetId="6">#REF!</definedName>
    <definedName name="Acc_3" localSheetId="7">#REF!</definedName>
    <definedName name="Acc_3">#REF!</definedName>
    <definedName name="Acc_4" localSheetId="1">#REF!</definedName>
    <definedName name="Acc_4" localSheetId="4">#REF!</definedName>
    <definedName name="Acc_4" localSheetId="5">#REF!</definedName>
    <definedName name="Acc_4" localSheetId="6">#REF!</definedName>
    <definedName name="Acc_4" localSheetId="7">#REF!</definedName>
    <definedName name="Acc_4">#REF!</definedName>
    <definedName name="Acc_5" localSheetId="1">#REF!</definedName>
    <definedName name="Acc_5" localSheetId="4">#REF!</definedName>
    <definedName name="Acc_5" localSheetId="5">#REF!</definedName>
    <definedName name="Acc_5" localSheetId="6">#REF!</definedName>
    <definedName name="Acc_5" localSheetId="7">#REF!</definedName>
    <definedName name="Acc_5">#REF!</definedName>
    <definedName name="Acc_6" localSheetId="1">#REF!</definedName>
    <definedName name="Acc_6" localSheetId="4">#REF!</definedName>
    <definedName name="Acc_6" localSheetId="5">#REF!</definedName>
    <definedName name="Acc_6" localSheetId="6">#REF!</definedName>
    <definedName name="Acc_6" localSheetId="7">#REF!</definedName>
    <definedName name="Acc_6">#REF!</definedName>
    <definedName name="Acc_7" localSheetId="1">#REF!</definedName>
    <definedName name="Acc_7" localSheetId="4">#REF!</definedName>
    <definedName name="Acc_7" localSheetId="5">#REF!</definedName>
    <definedName name="Acc_7" localSheetId="6">#REF!</definedName>
    <definedName name="Acc_7" localSheetId="7">#REF!</definedName>
    <definedName name="Acc_7">#REF!</definedName>
    <definedName name="Acc_8" localSheetId="1">#REF!</definedName>
    <definedName name="Acc_8" localSheetId="4">#REF!</definedName>
    <definedName name="Acc_8" localSheetId="5">#REF!</definedName>
    <definedName name="Acc_8" localSheetId="6">#REF!</definedName>
    <definedName name="Acc_8" localSheetId="7">#REF!</definedName>
    <definedName name="Acc_8">#REF!</definedName>
    <definedName name="Acc_9" localSheetId="1">#REF!</definedName>
    <definedName name="Acc_9" localSheetId="4">#REF!</definedName>
    <definedName name="Acc_9" localSheetId="5">#REF!</definedName>
    <definedName name="Acc_9" localSheetId="6">#REF!</definedName>
    <definedName name="Acc_9" localSheetId="7">#REF!</definedName>
    <definedName name="Acc_9">#REF!</definedName>
    <definedName name="Admin" localSheetId="3">[1]TABLA!$Q$2:$Q$3</definedName>
    <definedName name="Admin">[2]TABLA!$Q$2:$Q$3</definedName>
    <definedName name="Agricultura" localSheetId="1">[2]TABLA!#REF!</definedName>
    <definedName name="Agricultura" localSheetId="3">[1]TABLA!#REF!</definedName>
    <definedName name="Agricultura" localSheetId="4">[2]TABLA!#REF!</definedName>
    <definedName name="Agricultura" localSheetId="5">[2]TABLA!#REF!</definedName>
    <definedName name="Agricultura" localSheetId="6">[2]TABLA!#REF!</definedName>
    <definedName name="Agricultura" localSheetId="7">[2]TABLA!#REF!</definedName>
    <definedName name="Agricultura">[2]TABLA!#REF!</definedName>
    <definedName name="Agricultura_y_Desarrollo_Rural" localSheetId="1">[2]TABLA!#REF!</definedName>
    <definedName name="Agricultura_y_Desarrollo_Rural" localSheetId="3">[1]TABLA!#REF!</definedName>
    <definedName name="Agricultura_y_Desarrollo_Rural" localSheetId="4">[2]TABLA!#REF!</definedName>
    <definedName name="Agricultura_y_Desarrollo_Rural" localSheetId="5">[2]TABLA!#REF!</definedName>
    <definedName name="Agricultura_y_Desarrollo_Rural" localSheetId="6">[2]TABLA!#REF!</definedName>
    <definedName name="Agricultura_y_Desarrollo_Rural" localSheetId="7">[2]TABLA!#REF!</definedName>
    <definedName name="Agricultura_y_Desarrollo_Rural">[2]TABLA!#REF!</definedName>
    <definedName name="Ambiental" localSheetId="3">'[1]Tablas instituciones'!$D$2:$D$9</definedName>
    <definedName name="Ambiental">'[2]Tablas instituciones'!$D$2:$D$9</definedName>
    <definedName name="ambiente" localSheetId="1">[2]TABLA!#REF!</definedName>
    <definedName name="ambiente" localSheetId="3">[1]TABLA!#REF!</definedName>
    <definedName name="ambiente" localSheetId="4">[2]TABLA!#REF!</definedName>
    <definedName name="ambiente" localSheetId="5">[2]TABLA!#REF!</definedName>
    <definedName name="ambiente" localSheetId="6">[2]TABLA!#REF!</definedName>
    <definedName name="ambiente" localSheetId="7">[2]TABLA!#REF!</definedName>
    <definedName name="ambiente">[2]TABLA!#REF!</definedName>
    <definedName name="Ambiente_y_Desarrollo_Sostenible" localSheetId="1">[2]TABLA!#REF!</definedName>
    <definedName name="Ambiente_y_Desarrollo_Sostenible" localSheetId="3">[1]TABLA!#REF!</definedName>
    <definedName name="Ambiente_y_Desarrollo_Sostenible" localSheetId="4">[2]TABLA!#REF!</definedName>
    <definedName name="Ambiente_y_Desarrollo_Sostenible" localSheetId="5">[2]TABLA!#REF!</definedName>
    <definedName name="Ambiente_y_Desarrollo_Sostenible" localSheetId="6">[2]TABLA!#REF!</definedName>
    <definedName name="Ambiente_y_Desarrollo_Sostenible" localSheetId="7">[2]TABLA!#REF!</definedName>
    <definedName name="Ambiente_y_Desarrollo_Sostenible">[2]TABLA!#REF!</definedName>
    <definedName name="_xlnm.Print_Area" localSheetId="1">'1. Gestión del riesgo'!$A$1:$M$37</definedName>
    <definedName name="_xlnm.Print_Area" localSheetId="4">'3. Rendición de cuentas'!$A$1:$M$26</definedName>
    <definedName name="_xlnm.Print_Area" localSheetId="5">'4. Mecanismos para mejorar'!$A$1:$M$21</definedName>
    <definedName name="_xlnm.Print_Area" localSheetId="6">'5. Transparencia'!$A$1:$M$38</definedName>
    <definedName name="_xlnm.Print_Area" localSheetId="7">'6. Iniciativas adicionales'!$A$1:$M$28</definedName>
    <definedName name="Ciencia__Tecnología_e_innovación" localSheetId="1">[2]TABLA!#REF!</definedName>
    <definedName name="Ciencia__Tecnología_e_innovación" localSheetId="3">[1]TABLA!#REF!</definedName>
    <definedName name="Ciencia__Tecnología_e_innovación" localSheetId="4">[2]TABLA!#REF!</definedName>
    <definedName name="Ciencia__Tecnología_e_innovación" localSheetId="5">[2]TABLA!#REF!</definedName>
    <definedName name="Ciencia__Tecnología_e_innovación" localSheetId="6">[2]TABLA!#REF!</definedName>
    <definedName name="Ciencia__Tecnología_e_innovación" localSheetId="7">[2]TABLA!#REF!</definedName>
    <definedName name="Ciencia__Tecnología_e_innovación">[2]TABLA!#REF!</definedName>
    <definedName name="clases1" localSheetId="3">[3]TABLA!$G$2:$G$5</definedName>
    <definedName name="clases1">[4]TABLA!$G$2:$G$5</definedName>
    <definedName name="Comercio__Industria_y_Turismo" localSheetId="1">[2]TABLA!#REF!</definedName>
    <definedName name="Comercio__Industria_y_Turismo" localSheetId="3">[1]TABLA!#REF!</definedName>
    <definedName name="Comercio__Industria_y_Turismo" localSheetId="4">[2]TABLA!#REF!</definedName>
    <definedName name="Comercio__Industria_y_Turismo" localSheetId="5">[2]TABLA!#REF!</definedName>
    <definedName name="Comercio__Industria_y_Turismo" localSheetId="6">[2]TABLA!#REF!</definedName>
    <definedName name="Comercio__Industria_y_Turismo" localSheetId="7">[2]TABLA!#REF!</definedName>
    <definedName name="Comercio__Industria_y_Turismo">[2]TABLA!#REF!</definedName>
    <definedName name="DEPARTA" localSheetId="3">[1]TABLA!$D$2:$D$36</definedName>
    <definedName name="DEPARTA">[2]TABLA!$D$2:$D$36</definedName>
    <definedName name="Departamentos" localSheetId="1">#REF!</definedName>
    <definedName name="Departamentos" localSheetId="4">#REF!</definedName>
    <definedName name="Departamentos" localSheetId="5">#REF!</definedName>
    <definedName name="Departamentos" localSheetId="6">#REF!</definedName>
    <definedName name="Departamentos" localSheetId="7">#REF!</definedName>
    <definedName name="Departamentos">#REF!</definedName>
    <definedName name="FH" localSheetId="5">#REF!</definedName>
    <definedName name="FH" localSheetId="6">#REF!</definedName>
    <definedName name="FH" localSheetId="7">#REF!</definedName>
    <definedName name="FH">#REF!</definedName>
    <definedName name="Fuentes" localSheetId="1">#REF!</definedName>
    <definedName name="Fuentes" localSheetId="4">#REF!</definedName>
    <definedName name="Fuentes" localSheetId="5">#REF!</definedName>
    <definedName name="Fuentes" localSheetId="6">#REF!</definedName>
    <definedName name="Fuentes" localSheetId="7">#REF!</definedName>
    <definedName name="Fuentes">#REF!</definedName>
    <definedName name="HV" localSheetId="5">#REF!</definedName>
    <definedName name="HV" localSheetId="6">#REF!</definedName>
    <definedName name="HV" localSheetId="7">#REF!</definedName>
    <definedName name="HV">#REF!</definedName>
    <definedName name="Indicadores" localSheetId="1">#REF!</definedName>
    <definedName name="Indicadores" localSheetId="4">#REF!</definedName>
    <definedName name="Indicadores" localSheetId="5">#REF!</definedName>
    <definedName name="Indicadores" localSheetId="6">#REF!</definedName>
    <definedName name="Indicadores" localSheetId="7">#REF!</definedName>
    <definedName name="Indicadores">#REF!</definedName>
    <definedName name="nivel" localSheetId="3">[1]TABLA!$C$2:$C$3</definedName>
    <definedName name="nivel">[2]TABLA!$C$2:$C$3</definedName>
    <definedName name="Objetivos" localSheetId="1">OFFSET(#REF!,0,0,COUNTA(#REF!)-1,1)</definedName>
    <definedName name="Objetivos" localSheetId="4">OFFSET(#REF!,0,0,COUNTA(#REF!)-1,1)</definedName>
    <definedName name="Objetivos" localSheetId="5">OFFSET(#REF!,0,0,COUNTA(#REF!)-1,1)</definedName>
    <definedName name="Objetivos" localSheetId="6">OFFSET(#REF!,0,0,COUNTA(#REF!)-1,1)</definedName>
    <definedName name="Objetivos" localSheetId="7">OFFSET(#REF!,0,0,COUNTA(#REF!)-1,1)</definedName>
    <definedName name="Objetivos">OFFSET(#REF!,0,0,COUNTA(#REF!)-1,1)</definedName>
    <definedName name="orden" localSheetId="3">[1]TABLA!$A$3:$A$4</definedName>
    <definedName name="orden">[2]TABLA!$A$3:$A$4</definedName>
    <definedName name="PA" localSheetId="3">[1]TABLA!#REF!</definedName>
    <definedName name="PA" localSheetId="5">[2]TABLA!#REF!</definedName>
    <definedName name="PA" localSheetId="6">[2]TABLA!#REF!</definedName>
    <definedName name="PA" localSheetId="7">[2]TABLA!#REF!</definedName>
    <definedName name="PA">[2]TABLA!#REF!</definedName>
    <definedName name="PAAC2018FORMULACION" localSheetId="5">#REF!</definedName>
    <definedName name="PAAC2018FORMULACION" localSheetId="6">#REF!</definedName>
    <definedName name="PAAC2018FORMULACION" localSheetId="7">#REF!</definedName>
    <definedName name="PAAC2018FORMULACION">#REF!</definedName>
    <definedName name="sector" localSheetId="3">[1]TABLA!$B$2:$B$26</definedName>
    <definedName name="sector">[2]TABLA!$B$2:$B$26</definedName>
    <definedName name="Tipos" localSheetId="3">[1]TABLA!$G$2:$G$4</definedName>
    <definedName name="Tipos">[2]TABLA!$G$2:$G$4</definedName>
    <definedName name="vigencias" localSheetId="3">[1]TABLA!$E$2:$E$7</definedName>
    <definedName name="vigencias">[2]TABLA!$E$2:$E$7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5" l="1"/>
  <c r="H30" i="15" s="1"/>
  <c r="G59" i="15" l="1"/>
  <c r="G60" i="15" s="1"/>
  <c r="F59" i="15"/>
  <c r="F60" i="15" s="1"/>
  <c r="E59" i="15"/>
  <c r="E60" i="15" s="1"/>
  <c r="D59" i="15"/>
  <c r="D60" i="15" s="1"/>
  <c r="C59" i="15"/>
  <c r="C60" i="15" s="1"/>
  <c r="B59" i="15"/>
  <c r="H59" i="15" s="1"/>
  <c r="H60" i="15" s="1"/>
  <c r="G52" i="15"/>
  <c r="F52" i="15"/>
  <c r="E52" i="15"/>
  <c r="D52" i="15"/>
  <c r="C52" i="15"/>
  <c r="B52" i="15"/>
  <c r="H51" i="15"/>
  <c r="H52" i="15" s="1"/>
  <c r="G44" i="15"/>
  <c r="F44" i="15"/>
  <c r="E44" i="15"/>
  <c r="D44" i="15"/>
  <c r="C44" i="15"/>
  <c r="B44" i="15"/>
  <c r="H43" i="15"/>
  <c r="H42" i="15"/>
  <c r="D33" i="15"/>
  <c r="H32" i="15"/>
  <c r="H31" i="15"/>
  <c r="H44" i="15" l="1"/>
  <c r="B60" i="15"/>
  <c r="H33" i="15"/>
  <c r="H34" i="15"/>
</calcChain>
</file>

<file path=xl/comments1.xml><?xml version="1.0" encoding="utf-8"?>
<comments xmlns="http://schemas.openxmlformats.org/spreadsheetml/2006/main">
  <authors>
    <author>Catalina Cárdenas Martinez</author>
  </authors>
  <commentList>
    <comment ref="C19" authorId="0" shapeId="0">
      <text>
        <r>
          <rPr>
            <b/>
            <sz val="9"/>
            <color indexed="81"/>
            <rFont val="Tahoma"/>
            <family val="2"/>
          </rPr>
          <t>Catalina Cárdenas Martinez:</t>
        </r>
        <r>
          <rPr>
            <sz val="9"/>
            <color indexed="81"/>
            <rFont val="Tahoma"/>
            <family val="2"/>
          </rPr>
          <t xml:space="preserve">
Esta actividad se cumple al tiempo que la actividad 2.3 del componente 3</t>
        </r>
      </text>
    </comment>
  </commentList>
</comments>
</file>

<file path=xl/comments2.xml><?xml version="1.0" encoding="utf-8"?>
<comments xmlns="http://schemas.openxmlformats.org/spreadsheetml/2006/main">
  <authors>
    <author>Catalina Cárdenas Martinez</author>
  </authors>
  <commentList>
    <comment ref="C17" authorId="0" shapeId="0">
      <text>
        <r>
          <rPr>
            <b/>
            <sz val="9"/>
            <color indexed="81"/>
            <rFont val="Tahoma"/>
            <family val="2"/>
          </rPr>
          <t>Catalina Cárdenas Martinez:</t>
        </r>
        <r>
          <rPr>
            <sz val="9"/>
            <color indexed="81"/>
            <rFont val="Tahoma"/>
            <family val="2"/>
          </rPr>
          <t xml:space="preserve">
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t>
        </r>
      </text>
    </comment>
  </commentList>
</comments>
</file>

<file path=xl/sharedStrings.xml><?xml version="1.0" encoding="utf-8"?>
<sst xmlns="http://schemas.openxmlformats.org/spreadsheetml/2006/main" count="1410" uniqueCount="898">
  <si>
    <t xml:space="preserve">COMPONENTE: </t>
  </si>
  <si>
    <t>Subcomponente</t>
  </si>
  <si>
    <t>Meta o producto</t>
  </si>
  <si>
    <t xml:space="preserve">Responsable </t>
  </si>
  <si>
    <t>Fecha programada</t>
  </si>
  <si>
    <t>1.1</t>
  </si>
  <si>
    <t>1.2</t>
  </si>
  <si>
    <t>2.1</t>
  </si>
  <si>
    <t>2.2</t>
  </si>
  <si>
    <t>3.1</t>
  </si>
  <si>
    <t>3.2</t>
  </si>
  <si>
    <t>4.1</t>
  </si>
  <si>
    <t>4.2</t>
  </si>
  <si>
    <t>5.1.</t>
  </si>
  <si>
    <t xml:space="preserve"> </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</si>
  <si>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</si>
  <si>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</si>
  <si>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</si>
  <si>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</si>
  <si>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</si>
  <si>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</si>
  <si>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</si>
  <si>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</si>
  <si>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</si>
  <si>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</si>
  <si>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</si>
  <si>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</si>
  <si>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</si>
  <si>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</si>
  <si>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</si>
  <si>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</si>
  <si>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</si>
  <si>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</si>
  <si>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</si>
  <si>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</si>
  <si>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</si>
  <si>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</si>
  <si>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</si>
  <si>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</si>
  <si>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</si>
  <si>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</si>
  <si>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</si>
  <si>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</si>
  <si>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</si>
  <si>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</si>
  <si>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</si>
  <si>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</si>
  <si>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</si>
  <si>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</si>
  <si>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</si>
  <si>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</si>
  <si>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</si>
  <si>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</si>
  <si>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</si>
  <si>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</si>
  <si>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</si>
  <si>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</si>
  <si>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</si>
  <si>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</si>
  <si>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</si>
  <si>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</si>
  <si>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</si>
  <si>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t>Subcomponente 5. Seguimiento</t>
  </si>
  <si>
    <t>Realizar analisis de como se podrian mejorar la gestion de la comunicacion interna y externa</t>
  </si>
  <si>
    <t>Evaluar anaulmente la información proveniente de quejas y denuncias de los servidores de la entidad con el fin de comunicarlo a las areas y que sea de insumo para la formulacion de los riesgos de fraude y corrupcion</t>
  </si>
  <si>
    <t>2.3</t>
  </si>
  <si>
    <t>OAP - Equipo MIPG</t>
  </si>
  <si>
    <t>GESTIÓN DEL RIESGO DE CORRUPCIÓN - MAPA DE RIESGOS DE CORRUPCIÓN</t>
  </si>
  <si>
    <t>Lineamiento</t>
  </si>
  <si>
    <t>Responsable</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</si>
  <si>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</si>
  <si>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</si>
  <si>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</si>
  <si>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</si>
  <si>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</si>
  <si>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Comunicaciones</t>
  </si>
  <si>
    <t>Definir políticas, lineamientos o protocolos para la comunicación interna o externa de la información que maneja la entidad.</t>
  </si>
  <si>
    <t>Actualizar procedimientos del area de comunicaciones estableciendo roles y rsponsabilidades, asi como tambien puntos de control</t>
  </si>
  <si>
    <t>Disponer la información que publica la entidad en otras lenguas o idiomas.</t>
  </si>
  <si>
    <t>Realizar un video explicando la mision y la vision del IDIPRON en una lengua indigena y en otros idiomas (Ingles y frances)</t>
  </si>
  <si>
    <t>Comunicaciones
MIPG</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</si>
  <si>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</si>
  <si>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</si>
  <si>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</si>
  <si>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Disponer la información que publica la entidad en un formato accesible para personas en condición de discapacidad auditiva.</t>
  </si>
  <si>
    <t>Disponer la información que publica la entidad en un formato accesible para personas en condición de discapacidad visual.</t>
  </si>
  <si>
    <t>Componente 1 - 2.2</t>
  </si>
  <si>
    <t>Evaluar información proveniente de quejas y denuncias de los servidores de la entidad para la identificación de riesgos de fraude y corrupción.</t>
  </si>
  <si>
    <t>atencion al ciudadano</t>
  </si>
  <si>
    <t>Modificar procedimiento de atencion al usuario para incluir la anterior actividad</t>
  </si>
  <si>
    <t>Implementar acciones de diálogo que permitan la participación de diversos representantes de los grupos de valor.</t>
  </si>
  <si>
    <t>Preguntar a participacion ciudadana</t>
  </si>
  <si>
    <t>Participacion ciudadana</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</si>
  <si>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</si>
  <si>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</si>
  <si>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</si>
  <si>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</si>
  <si>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</si>
  <si>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</si>
  <si>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Implementar estrategias para la identificación y declaración de conflictos de interés que contemplen el monitoreo de casos de conflictos de interés.</t>
  </si>
  <si>
    <t>Preguntar a Talento humano</t>
  </si>
  <si>
    <t>Talento humano</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</si>
  <si>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</si>
  <si>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</si>
  <si>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</si>
  <si>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</si>
  <si>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</si>
  <si>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Publicar, en la sección "transparencia y acceso a la información pública" de la página web oficial de la entidad, información actualizada sobre la información sobre los grupos étnicos en el territorio.</t>
  </si>
  <si>
    <t>Participacion ciudadana, investigaciones y metodos</t>
  </si>
  <si>
    <t>Retroalimentar a la ciudadanía y demás grupos de valor sobre los resultados de su participación mediante comunicación directa de la entidad con los participantes.</t>
  </si>
  <si>
    <t>Analizar la información recopilada por la entidad para identificar y caracterizar (en lo social, geográfico, económico o lo que la entidad considere de acuerdo con su misión) sus grupos de valor.</t>
  </si>
  <si>
    <t>Mejorar las actividades de elaboración de normatividad mediante la participación de los grupos de valor en la gestión de la entidad.</t>
  </si>
  <si>
    <t>Participacion ciudadana, comunicaciones  y juridica</t>
  </si>
  <si>
    <t>Cantidad y perfilamiento de seguidores en redes sociales, página web y
otros canales habilitados.</t>
  </si>
  <si>
    <t>Establecer la cantidad y perfilamiento de seguidores en redes sociales, página web y
otros canales habilitados.</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</si>
  <si>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</si>
  <si>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</si>
  <si>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</si>
  <si>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 actualizados el registro de activos de información, el índice de
información clasificada y reservada y el esquema de publicación de información</t>
  </si>
  <si>
    <t>Revisar y actualizar  el registro de activos de información</t>
  </si>
  <si>
    <t>Gestion documental</t>
  </si>
  <si>
    <t>Revisar y actualizar  el índice de
información clasificada y reservada</t>
  </si>
  <si>
    <t>Revisar y actualizar el esquema de publicación de información</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</si>
  <si>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</si>
  <si>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</si>
  <si>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</si>
  <si>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</si>
  <si>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</si>
  <si>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</si>
  <si>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</si>
  <si>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</si>
  <si>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Art 5. Publicación de toma de decisiones.</t>
  </si>
  <si>
    <t>Publicación de las decisiones relevantes que se tomen en el marco del Sistema de Coordinación del Distrito Capital</t>
  </si>
  <si>
    <t>Oficina Asesora de Planeacion averiguar</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</si>
  <si>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</si>
  <si>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</si>
  <si>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</si>
  <si>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Art 7. Publicación de candidatos a empleos de libre nombramiento y remoción.</t>
  </si>
  <si>
    <t>Realizar la publicación de las hojas de vida de los candidatos a empleos de libre nombramiento y remoción en la página del DASC</t>
  </si>
  <si>
    <t>Desarrollo Humano</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</si>
  <si>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</si>
  <si>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</si>
  <si>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</si>
  <si>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</si>
  <si>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</si>
  <si>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</si>
  <si>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</si>
  <si>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</si>
  <si>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</si>
  <si>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</si>
  <si>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Art 13. Protección de identidad del denunciante</t>
  </si>
  <si>
    <t xml:space="preserve">Implementación al interior de la entidad del protocolo de protección de la identidad del denunciante emitido por la  Secretaría General de la Alcaldía Mayor </t>
  </si>
  <si>
    <t>Art 14. Compromisos de integridad y cláusula anticorrupción.</t>
  </si>
  <si>
    <t>Implementación al interior de la entidad de los lineamientos establecidos por la Secretaría Jurídica Distrital en los contratos establecidos por la Entidad</t>
  </si>
  <si>
    <t>Oficina Asesora Jurìdica</t>
  </si>
  <si>
    <t>Art 15. Apertura de agendas.</t>
  </si>
  <si>
    <t xml:space="preserve">Implementar los lineamientos establecidos por la Secretaría General de la Alcaldía en cuanto al Sistema Uniforme de Registro de Citas </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</si>
  <si>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</si>
  <si>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</si>
  <si>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</si>
  <si>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Art 17. Información complementaria de los contratistas</t>
  </si>
  <si>
    <t>Implementar reporte con la relación de contratistas y contratos de prestación de servicios con otras entidades</t>
  </si>
  <si>
    <t>Oficina Asesora Juridica</t>
  </si>
  <si>
    <t>Art 18. Implementación de los lineamientos del decreto.</t>
  </si>
  <si>
    <t>Definir el equipo de seguimiento</t>
  </si>
  <si>
    <t>Definir metodología de reporte</t>
  </si>
  <si>
    <t xml:space="preserve">Realizar el seguimiento </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</si>
  <si>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</si>
  <si>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</si>
  <si>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</si>
  <si>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</si>
  <si>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Actividades de gerenciamiento en el territorio realizadas</t>
  </si>
  <si>
    <t>Realizar 6 actividades de gerenciamiento en el territorio implementando los lineamientos establecidos por las Secretarías General y de Gobierno</t>
  </si>
  <si>
    <t>Equipo de Participación Ciudadana - Subdirecciòn de Mètodos</t>
  </si>
  <si>
    <t>Espacio "Conoce, propone y prioriza" creado en el link de transparencia</t>
  </si>
  <si>
    <t xml:space="preserve">Creación del espacio "Conoce, propone y prioriza"  en el link de transparencia en el link de transparencia </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</si>
  <si>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</si>
  <si>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</si>
  <si>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</si>
  <si>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</si>
  <si>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Espacio para la apertura y aprovechamiento de datos de la entidad</t>
  </si>
  <si>
    <t xml:space="preserve">Creación del espacio para la apertura y aprovechamiento de datos de la entidad en el link de transparencia </t>
  </si>
  <si>
    <t>Realizar campañas institucionales internas para promover Ia actualización y difusión de los
instrumentos de Ia Ley de Transparencia y del Derecho de Acceso a Ia lnformación Pública</t>
  </si>
  <si>
    <t>Equipo MIPG - Gestion Documental - Sistemas -Comunicaciones</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</si>
  <si>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</si>
  <si>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</si>
  <si>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Propiciar y gestionar Ia conformación de comunidades de aprovechamientos de datos abiertos a través de sus funcionarios y grupos de interés</t>
  </si>
  <si>
    <t xml:space="preserve">Área de Sistemas - Investigaciònes </t>
  </si>
  <si>
    <t>Área de Sistemas - Investigaciònes - Participacion Ciudadana</t>
  </si>
  <si>
    <t xml:space="preserve">Incluir dentro del seguimiento al link de transparencia, la revisión de la publicación requerida </t>
  </si>
  <si>
    <t>Transmisión en tiempo real los ejercicios de toma de decisiones</t>
  </si>
  <si>
    <t>Reportar mensualmente a la Alcaldía Mayor las reuniones o sesiones que se harán públicas a la ciudadanía</t>
  </si>
  <si>
    <t>Planeación</t>
  </si>
  <si>
    <t xml:space="preserve">Realizar la publicación  de las convocatorias a los grupos de interes de la fecha, hora, orden del día y canal de reunión </t>
  </si>
  <si>
    <t>Definición y habilitación de mecanismo virtual de escucha a la ciudadanía antes, durante y despues de la reunión</t>
  </si>
  <si>
    <t>Área de Sistemas / Comunicaciones</t>
  </si>
  <si>
    <t>Realizar la grabación y transmisión de las reuniones o sesiones del Comité Directivo</t>
  </si>
  <si>
    <t>Publicación de las principales decisiones y conclusiones de la reunión</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</si>
  <si>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</si>
  <si>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</si>
  <si>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</si>
  <si>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Desarrollar campaña de comunicaciones para invitar a la ciudadanía a organizarse y proponer soluciones a problemas colectivos relacionados con la mitigación del Covid-19 y la reactivación económica a traves de la plataforma Bogotá Abierta</t>
  </si>
  <si>
    <t>Causas ciudadanas determinadas</t>
  </si>
  <si>
    <t>Definición de las causas ciudadanas de acuerdo con la votación obtenida.</t>
  </si>
  <si>
    <t>Gestion eficiente de las redes sociales</t>
  </si>
  <si>
    <t>Propiciar un dialogo de doble via en tiempo real con las comunidades en redes sociales del instituto.</t>
  </si>
  <si>
    <t>Comunicaciones - Atenciòn a la Ciudadanìa</t>
  </si>
  <si>
    <t>Implementar indicadores claves de desempeño para medir el grado y calidad de las interacciones con los ciudadanos y ciudadanas</t>
  </si>
  <si>
    <t>Herramientas de interacción implementadas</t>
  </si>
  <si>
    <t>Implementar mecanismos y herramientas digitales de interaccion ciudadana para las convocatorias a cualquier evento con la ciudadanía</t>
  </si>
  <si>
    <t>Actividades de posicionamiento de Gobierno Abierto realizadas</t>
  </si>
  <si>
    <t>Adelantar actividades de promoción y posicionamiento del modelo de Gobierno Abierto en sus grupos de interes</t>
  </si>
  <si>
    <t>Comunicaciones - Equipo MIPG - Participacion Ciudadana</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</si>
  <si>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</si>
  <si>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</si>
  <si>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</si>
  <si>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</si>
  <si>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</si>
  <si>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</si>
  <si>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</si>
  <si>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</si>
  <si>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</si>
  <si>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</si>
  <si>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</si>
  <si>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</si>
  <si>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</si>
  <si>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</si>
  <si>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</si>
  <si>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</si>
  <si>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</si>
  <si>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</si>
  <si>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</si>
  <si>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</si>
  <si>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</si>
  <si>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</si>
  <si>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</si>
  <si>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</si>
  <si>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Justificación</t>
  </si>
  <si>
    <t>Otros procedimientos administrativos de cara al usuario</t>
  </si>
  <si>
    <t>75596</t>
  </si>
  <si>
    <t>Certificado de curso de educación informal de los adolescentes y jóvenes</t>
  </si>
  <si>
    <t>Inscrito</t>
  </si>
  <si>
    <t xml:space="preserve">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t>
  </si>
  <si>
    <t xml:space="preserve">Disminución de tiempos y contactos innecesarios del ciudadano con la Entidad, así como la reducción de costos para el ciudadano. </t>
  </si>
  <si>
    <t>Trámite total en línea</t>
  </si>
  <si>
    <t>03/02/2020</t>
  </si>
  <si>
    <t>Componente formación técnica</t>
  </si>
  <si>
    <t>Componente 3 - 1.1</t>
  </si>
  <si>
    <t>Componente 3 - 2.1</t>
  </si>
  <si>
    <t>transparencia</t>
  </si>
  <si>
    <t>Una vez por semestre, realizar ejercicios de aprovechamiento de datos abiertos que contribuyan a mejorar productos o servicios, fortalecer Ia rendición de cuentas, mejorar Ia participación ciudadana y fomentar Ia innovación pública por parte de Ia entidad</t>
  </si>
  <si>
    <t>Componente 3 - 2.2</t>
  </si>
  <si>
    <t>Participación ciudadana</t>
  </si>
  <si>
    <t>Componente 3 - 2.3</t>
  </si>
  <si>
    <t>Transparencia</t>
  </si>
  <si>
    <t>Realización de Audiencias Públicas Participativas de Rendición de Cuentas .</t>
  </si>
  <si>
    <t xml:space="preserve">Realizar acciones de retroalimentación y evaluación, por parte de los asistentes, a las Audiencias Públicas Participativas de Rendición de Cuentas  </t>
  </si>
  <si>
    <t>Componente 3 - 3.1</t>
  </si>
  <si>
    <t>1.3</t>
  </si>
  <si>
    <t>RENDICIÓN DE CUENTAS</t>
  </si>
  <si>
    <t>MECANISMOS PARA MEJORAR LA ATENCIÓN AL CIUDADANO</t>
  </si>
  <si>
    <t>Componente 4 - 4.1</t>
  </si>
  <si>
    <t>Componente 4 - 4.2</t>
  </si>
  <si>
    <t>Componente 3 - 1.3</t>
  </si>
  <si>
    <t>Componente 4 - 2.1</t>
  </si>
  <si>
    <t>2.4</t>
  </si>
  <si>
    <t>Componente 4 - 5.1</t>
  </si>
  <si>
    <t>5.2</t>
  </si>
  <si>
    <t>Componente 4 - 5.2</t>
  </si>
  <si>
    <t>4.3</t>
  </si>
  <si>
    <t>Componente 4 - 4.3</t>
  </si>
  <si>
    <t>MECANISMOS PARA LA TRANSPARENCIA Y ACCESO A LA INFORMACIÓN</t>
  </si>
  <si>
    <t>Subcomponente 4. Criterio Diferencial de Accesibilidad</t>
  </si>
  <si>
    <t>Subcomponente 5. Monitoreo del Acceso a la Información Pública</t>
  </si>
  <si>
    <t>Componente 5 - 1.1</t>
  </si>
  <si>
    <t>Componente 5 - 3.1</t>
  </si>
  <si>
    <t>Componente 5 - 4.1</t>
  </si>
  <si>
    <t>Componente 6</t>
  </si>
  <si>
    <t xml:space="preserve">Componente 5 - 2.1 </t>
  </si>
  <si>
    <t xml:space="preserve">Componente 5 - 1.2 </t>
  </si>
  <si>
    <t>Gestión documental</t>
  </si>
  <si>
    <t>Componente 5 - 3.2</t>
  </si>
  <si>
    <t>Revisar y actualizar  el índice de nformación clasificada y reservada</t>
  </si>
  <si>
    <t>3.3</t>
  </si>
  <si>
    <t>Componente 5 - 3.3</t>
  </si>
  <si>
    <t>3.4</t>
  </si>
  <si>
    <t>Componente 5 - 3.4</t>
  </si>
  <si>
    <t>Componente 5 - 1.3</t>
  </si>
  <si>
    <t>Componente 5 - 1.4</t>
  </si>
  <si>
    <t>1.4</t>
  </si>
  <si>
    <t>1.5</t>
  </si>
  <si>
    <t>Componente 5 - 1.5</t>
  </si>
  <si>
    <t>3.5</t>
  </si>
  <si>
    <t>Componente 5 - 3.5</t>
  </si>
  <si>
    <t>4.4</t>
  </si>
  <si>
    <t>Componente 4 - 4.4</t>
  </si>
  <si>
    <t>4.5</t>
  </si>
  <si>
    <t>Componente 4 - 4.5</t>
  </si>
  <si>
    <t>Componente 5 - 5.1</t>
  </si>
  <si>
    <t>1.6</t>
  </si>
  <si>
    <t>Componente 5 - 1.6</t>
  </si>
  <si>
    <t>Componente 5 - 5.2</t>
  </si>
  <si>
    <t>1.7</t>
  </si>
  <si>
    <t>Componente 5 - 1.7</t>
  </si>
  <si>
    <t>Componente 5 - 2.2</t>
  </si>
  <si>
    <t>Componente 5 - 3.6</t>
  </si>
  <si>
    <t>1.8</t>
  </si>
  <si>
    <t>Componente 5 - 1.8</t>
  </si>
  <si>
    <t>5.3</t>
  </si>
  <si>
    <t>Componente 5 - 5.3</t>
  </si>
  <si>
    <t>Componente 3 - 1.4</t>
  </si>
  <si>
    <t>Componente 3 - 1.5</t>
  </si>
  <si>
    <t>Componente 3 - 1.6</t>
  </si>
  <si>
    <t>Componente 3 - 1.7</t>
  </si>
  <si>
    <t>Componente 3 - 1.8</t>
  </si>
  <si>
    <t>Componente 5 - 1.9</t>
  </si>
  <si>
    <t>INICIATIVAS ADICIONALES</t>
  </si>
  <si>
    <r>
      <rPr>
        <b/>
        <sz val="14"/>
        <color theme="1"/>
        <rFont val="Times New Roman"/>
        <family val="1"/>
      </rPr>
      <t xml:space="preserve">INTEGRIDAD/
DIAGNÓSTICO                                         </t>
    </r>
    <r>
      <rPr>
        <sz val="14"/>
        <color theme="1"/>
        <rFont val="Times New Roman"/>
        <family val="1"/>
      </rPr>
      <t xml:space="preserve"> </t>
    </r>
  </si>
  <si>
    <r>
      <rPr>
        <b/>
        <sz val="14"/>
        <color theme="1"/>
        <rFont val="Times New Roman"/>
        <family val="1"/>
      </rPr>
      <t xml:space="preserve">INTEGRIDAD/
IMPLEMENTACIÓN                                                                         </t>
    </r>
    <r>
      <rPr>
        <sz val="14"/>
        <color theme="1"/>
        <rFont val="Times New Roman"/>
        <family val="1"/>
      </rPr>
      <t xml:space="preserve">  </t>
    </r>
  </si>
  <si>
    <t>INTEGRIDAD/
EVALUACIÓN Y SEGUIMIENTO</t>
  </si>
  <si>
    <r>
      <rPr>
        <b/>
        <sz val="14"/>
        <color theme="1"/>
        <rFont val="Times New Roman"/>
        <family val="1"/>
      </rPr>
      <t>CONFLICTO DE INTERESES</t>
    </r>
    <r>
      <rPr>
        <sz val="14"/>
        <color theme="1"/>
        <rFont val="Times New Roman"/>
        <family val="1"/>
      </rPr>
      <t xml:space="preserve">                                    </t>
    </r>
  </si>
  <si>
    <t>Componente 6 - 4.1</t>
  </si>
  <si>
    <t>Componente 6 - 4.2</t>
  </si>
  <si>
    <t>Componente 6 - 4.3</t>
  </si>
  <si>
    <t>Talento Humano</t>
  </si>
  <si>
    <t>1.10</t>
  </si>
  <si>
    <t>Componente 5 - 1.10</t>
  </si>
  <si>
    <t>1.11</t>
  </si>
  <si>
    <t>Componente 5 - 1.11</t>
  </si>
  <si>
    <t>Componente 5 - 2.3</t>
  </si>
  <si>
    <t>Componente 6 - 2.1</t>
  </si>
  <si>
    <t>Componente 6 - 2.2</t>
  </si>
  <si>
    <t>Componente 6 - 4.4</t>
  </si>
  <si>
    <t>Componente 6 - 2.3</t>
  </si>
  <si>
    <t>Componente 6 - 2.4</t>
  </si>
  <si>
    <t>Generar espacios de retroalimentación que permitan
recolectar ideas que ayuden a mejorar la implementación del Código de Integridad.</t>
  </si>
  <si>
    <t>Nombre de la entidad</t>
  </si>
  <si>
    <t>Sector administrativo</t>
  </si>
  <si>
    <t>Departamento</t>
  </si>
  <si>
    <t>Municipio</t>
  </si>
  <si>
    <t xml:space="preserve">Orden </t>
  </si>
  <si>
    <t>Año vigencia</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</si>
  <si>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</si>
  <si>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</si>
  <si>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</si>
  <si>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</si>
  <si>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</si>
  <si>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</si>
  <si>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</si>
  <si>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</si>
  <si>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</si>
  <si>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</si>
  <si>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</si>
  <si>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Socializar a los actores internos y externos de la entidad, la nueva metodología de la Política de Administración del riesgo.</t>
  </si>
  <si>
    <t>Documentos actualizados / 2 documentos a actualizar</t>
  </si>
  <si>
    <t>Recurso tecnológico y humano</t>
  </si>
  <si>
    <t>Fecha inicial</t>
  </si>
  <si>
    <t>Fecha final</t>
  </si>
  <si>
    <t>Socializaciones realizadas / socializaciones programadas</t>
  </si>
  <si>
    <t>Socializar al equipo SIGID de la entidad, la nueva metodología de la Política de Administración del riesgo.</t>
  </si>
  <si>
    <t>1 socialización</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</si>
  <si>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</si>
  <si>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</si>
  <si>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</si>
  <si>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</si>
  <si>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Aprobación de mapas de riesgos por parte de los lideres de proceso, con previo visto bueno de la OAP</t>
  </si>
  <si>
    <t>Mapas de riesgos aprobados</t>
  </si>
  <si>
    <t># de mapas de riesgos aprobados / # de procesos de la entidad</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</si>
  <si>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</si>
  <si>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</si>
  <si>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Informe y acta reunión</t>
  </si>
  <si>
    <t>Informe realizado</t>
  </si>
  <si>
    <t xml:space="preserve">Formulación PAAC 2022 </t>
  </si>
  <si>
    <t>PAAC 2022 formulado</t>
  </si>
  <si>
    <t>1 documento</t>
  </si>
  <si>
    <t>Divulgación del informe de evaluación del primer seguimiento de los mapas de riesgos de corrupción y gestión</t>
  </si>
  <si>
    <t>Divulgación del informe de evaluación del segundo seguimiento de los mapas de riesgos de corrupción y gestión</t>
  </si>
  <si>
    <t>Mapas de riesgos publicados en pagina web</t>
  </si>
  <si>
    <t>Informe de evaluación a mapas de riesgos publicados en pagina web</t>
  </si>
  <si>
    <t>Publicación del seguimiento realizado a los mapas de riesgos de corrupción y gestión (1 seguimiento)</t>
  </si>
  <si>
    <t>Publicación del seguimiento realizado a los mapas de riesgos de corrupción y gestión (2 seguimiento)</t>
  </si>
  <si>
    <t>Control Interno</t>
  </si>
  <si>
    <t>Informe de evaluación de mapa de riesgos</t>
  </si>
  <si>
    <t>Realizar el monitoreo a los mapas de riesgos de corrupción y de gestión y envio a la Oficina Asesora de Planeación (1 seguimiento)</t>
  </si>
  <si>
    <t>Seguimiento a Mapas de riesgos</t>
  </si>
  <si>
    <t>Áreas y procesos de la entidad</t>
  </si>
  <si>
    <t>Realizar el monitoreo a los mapas de riesgos de corrupción y de gestión y envio a la Oficina Asesora de Planeación (2 seguimiento)</t>
  </si>
  <si>
    <t>Realizar el monitoreo a los mapas de riesgos de corrupción y de gestión y envio a la Oficina Asesora de Planeación (3 seguimiento)</t>
  </si>
  <si>
    <t>4.6</t>
  </si>
  <si>
    <t>4.7</t>
  </si>
  <si>
    <t>4.8</t>
  </si>
  <si>
    <t>Presentación se resultados del 1 seguimiento de mapa de riesgos de corrupción y de gestión, al Comité Institucional de Gestión y Desempeño</t>
  </si>
  <si>
    <t>Presentación se resultados del 2 seguimiento de mapa de riesgos de corrupción y de gestión, al Comité Institucional de Gestión y Desempeño</t>
  </si>
  <si>
    <t>Acta de comité</t>
  </si>
  <si>
    <t>Presentaciones realizadas</t>
  </si>
  <si>
    <t>Tecnológicos y Humanos</t>
  </si>
  <si>
    <t>Informe evaluación independiente</t>
  </si>
  <si>
    <t>Realizar el informe de evaluación independiente al primer seguimiento de los mapas de riesgos de corrupción y gestión</t>
  </si>
  <si>
    <t>Realizar el informe de evaluación independiente al segundo seguimiento de los mapas de riesgos de corrupción y gestión</t>
  </si>
  <si>
    <t>gestionar</t>
  </si>
  <si>
    <t>1.13</t>
  </si>
  <si>
    <t>1.14</t>
  </si>
  <si>
    <t>2.5</t>
  </si>
  <si>
    <t>Comunicaciones - 
Atención a la ciudadania</t>
  </si>
  <si>
    <t>1.15</t>
  </si>
  <si>
    <t>1.16</t>
  </si>
  <si>
    <t>Manual y formatos para la Administración del riesgo actualizados y aprobados,</t>
  </si>
  <si>
    <t>Mapas de riesgos formulados</t>
  </si>
  <si>
    <t># de mapas de riesgos formulados / # de OPAS de la entidad</t>
  </si>
  <si>
    <t>OAP - Equipo MIPG 
Atención a la Ciudadanía - Subdirección de Métodos</t>
  </si>
  <si>
    <t>Revisar y formular los mapas de riesgos de las OPAS de la entidad.</t>
  </si>
  <si>
    <t>Divulgaar la formulación de los mapas de riesgos de corrupción y de gestión</t>
  </si>
  <si>
    <t>Realizar el analisis de las Redes Sociales, página web y otros canales habilitados por el Instituto para establecer la cantidad y perfilamiento de seguidores</t>
  </si>
  <si>
    <t>Revisar, elaborar y publicar la Estrategia Integral de Rendición de Cuentas para la vigencia 2021, teniendo en cuenta el numeral 3.2 de la directiva 005, los lineamientos establecidos en el Protocolo de Rendición de Cuentas elaborado por la Sec General de la Alcaldía Mayor, las recomendaciones de la Veeduría Distrital y el MURC del DAFP</t>
  </si>
  <si>
    <t>Implementar acciones de dialogo (foros virtuales, talleres de sesiblización) que permitan la participación de diversos representantes de los grupos de valor.</t>
  </si>
  <si>
    <t>Actualización de lineamientos para la elaboración del Plan Anticorrupción y Atención al ciudadano PAAC</t>
  </si>
  <si>
    <t>Realizar anualmente en puntos de atención a la ciudadanía, mantenimiento y/o mejora de la infraestructura física.</t>
  </si>
  <si>
    <t>Realizar analisis que permita determinar aspectos de mejora para la gestion de la comunicacion interna y externa</t>
  </si>
  <si>
    <t xml:space="preserve">Realizar la actualización del esquema de publicación y promoción de la información a traves de un proceso participativo que incluya a la ciudadanía </t>
  </si>
  <si>
    <t>Actualizar la encuesta de satifacción del ciudadano sobre el Link de transparencia y acceso a la información, incluyendo la autorización de uso de datos personales, en su sitio web oficial</t>
  </si>
  <si>
    <t>Realizar campañas internas para promover la actualización y difusión de los instrumentos de Ia Ley de Transparencia y del Derecho de Acceso a Ia lnformación Pública</t>
  </si>
  <si>
    <t>Atención a la ciudadania</t>
  </si>
  <si>
    <t xml:space="preserve">Subcomponente 3. Elaboración los Instrumentos de Gestión de la Información                                      </t>
  </si>
  <si>
    <r>
      <t xml:space="preserve">Registrar, publicar y/o actualizar los activos de información de los estudios, asesorías, consultorías, investigaciones, que se realicen de manera directa  o que sean contratados, a través de su inclusión en el </t>
    </r>
    <r>
      <rPr>
        <u/>
        <sz val="10"/>
        <rFont val="Times New Roman"/>
        <family val="1"/>
      </rPr>
      <t>Registro Distrital de Publicaciones Técnicas</t>
    </r>
    <r>
      <rPr>
        <sz val="10"/>
        <rFont val="Times New Roman"/>
        <family val="1"/>
      </rPr>
      <t xml:space="preserve"> y los conjuntos de datos abiertos sobre información estratégica en el marco de la misionalidad de la entidad </t>
    </r>
  </si>
  <si>
    <t>Elaborar videos en las lenguas de las étnias indigenas atendidas por el IDIPRON para socializar la misión y la visión de la Entidad</t>
  </si>
  <si>
    <t>Elaborar 4 informes de seguimiento y generacion de alertas frente al cumplimeinto de la ley de transparencia y aceso a la información y el cumplimiento de la publicación requerida en el link de transparencia</t>
  </si>
  <si>
    <t>Realizar la divulgación de los monitoreos y seguimientos realizados por la entidad</t>
  </si>
  <si>
    <t xml:space="preserve">Realizar la publicación de las hojas de vida de los candidatos a empleos de libre nombramiento y remoción en la página del DASC </t>
  </si>
  <si>
    <t>Establecer las relaciones interinstitucionales con otras entidades que permita a la entidad atender a los diferentes grupos etnicos, culturales y con discapacidad.</t>
  </si>
  <si>
    <t>Capacitar a los funcionarios y/o contratistas sobre las instancias con las que cuentan los ciudadanos para recurrir en caso de no recicbir respuesta ante una petición y en temas que fortalezcan las competencias de los servidores para la atención al ciudadano.</t>
  </si>
  <si>
    <t>Realizar 4 piezas comunicacionales donde se de a concoer la responsabilidad de los servidores frente a los derechos de la ciudadania.</t>
  </si>
  <si>
    <t>Crear una infografía  para dar lineamientos a la ciudadanía para realizar denuncias por actos de corrupción.</t>
  </si>
  <si>
    <t>Realizar seguimiento a las peticiones ciudadanas que llegan a travez del aplicativo SDQS, con el fin de generar alertas para dar cumplimiento de los tiempos establecidos de la 1755 del 2014</t>
  </si>
  <si>
    <t>Implementación del compromiso de integridad y la no tolerancia con la corrupción, dentro de las obligaciones generales de los contratos de prestación de serviciós y apoyo a la gestión, y de bienes y servicios.</t>
  </si>
  <si>
    <t>Oficina Asesora Juridica - Subdirecciòn Administrativa y Financiera - Contabilidad</t>
  </si>
  <si>
    <t xml:space="preserve">Implementación de la cláusula de pago a los contratistas en un término no mayor a treinta (30) días luego de recibido el bien o servicio que determine la cláusula contractual. </t>
  </si>
  <si>
    <t>Comunicaciones - Equipo MIPG - Politicas publicas</t>
  </si>
  <si>
    <t>Comunicaciones - articipacion ciudadana</t>
  </si>
  <si>
    <t>OAP - Equipo MIPG - Comunicaciones</t>
  </si>
  <si>
    <t xml:space="preserve">Realizar encuestas para caracterizar la informacion que es necesaria para los grupos de interes </t>
  </si>
  <si>
    <t>Sistemas - Comunicaciones</t>
  </si>
  <si>
    <t>Comunicaciones - Equipo MIPG - Participación ciudadana</t>
  </si>
  <si>
    <t>Equipo MIPG- Politicas publicas - Comunicaciones</t>
  </si>
  <si>
    <t>Participacion ciudadana - SIMI - Metodos</t>
  </si>
  <si>
    <t>Esquema de publicación actualizado</t>
  </si>
  <si>
    <t># de actualizaciónes programadas / # actualizaciones realizadas</t>
  </si>
  <si>
    <t>Tecnologíco 
Talento humano</t>
  </si>
  <si>
    <t>Informe de analisiticas de cada red social y pagina web</t>
  </si>
  <si>
    <t># de informes realizados / 4 informes programados</t>
  </si>
  <si>
    <t>2 videos (misión y visión)</t>
  </si>
  <si>
    <t>Elaborar videos en indioma ingles y francés para socializar la misión y la visiórn del IDIPRON</t>
  </si>
  <si>
    <t># videos realizados / 2 videos programados</t>
  </si>
  <si>
    <t>Formular y oficializar indicadores claves de desempeño para medir el grado y calidad de las interacciones con los ciudadanos y ciudadanas</t>
  </si>
  <si>
    <t>Hoja de vida de indicadores</t>
  </si>
  <si>
    <t># de indicadores creados</t>
  </si>
  <si>
    <t>Tecnológico
Talento humano</t>
  </si>
  <si>
    <t>1 Campaña de comunicación</t>
  </si>
  <si>
    <t>Capaña realizada</t>
  </si>
  <si>
    <t>Calendario de actividades publicado</t>
  </si>
  <si>
    <t># de actividades programadas / # Actividades publiciadas</t>
  </si>
  <si>
    <t>Encuesta de uso de medios a nivel interno y externo</t>
  </si>
  <si>
    <t>Realizar encuesta (1 anual)</t>
  </si>
  <si>
    <t>Informe de resultados de encuesta</t>
  </si>
  <si>
    <t>Elaborar 4 informes; 3 trimestrales y 1 bimensual (octubre-noviembre) de los requerimientos presentados por la ciudadanía (PQRSD), al IDIPRON para facilitar la toma de decisiones y el desarrollo de iniciativas de mejora</t>
  </si>
  <si>
    <t>Informe trimestral de gestión del área de atencion a la ciudadanía.</t>
  </si>
  <si>
    <t>Cantidad de informes presentados / 4</t>
  </si>
  <si>
    <t>Información entregada por la Secretaria General de la Alcaldía Mayor de Bogotá
-Equipos de computo
-Talento humano</t>
  </si>
  <si>
    <t>Atención al ciudadanía</t>
  </si>
  <si>
    <t xml:space="preserve">Puntos de atención a la ciudadanía  con señalización y mejoras necesarias para la correcta atención a la ciudadanía. </t>
  </si>
  <si>
    <t>cantidad de puntos de atención a intervenir /5</t>
  </si>
  <si>
    <t xml:space="preserve">Recursos económicos
Talento humano 
</t>
  </si>
  <si>
    <t>Infraestructura
Salud Ocupacional
Atención a la Ciudadanía</t>
  </si>
  <si>
    <t xml:space="preserve">Relación interinstitucional con por lo menos 2  entidades correspondientes para atender diferentes grupos poblacionales </t>
  </si>
  <si>
    <t>Relaciones interinstitucionales realizadas /2</t>
  </si>
  <si>
    <t>Talento humano
Equipos de computo</t>
  </si>
  <si>
    <t>2 capacitaciones realizadas sobre instancias con las que cuentan los ciudadanos para recurrir en caso de no recicbir respuesta ante una petición y en temas que fortalezcan las competencias de los servidores para la atención al ciudadano.</t>
  </si>
  <si>
    <t xml:space="preserve"> capacitaciones realizadas sobre instancias con las que cuentan los ciudadanos para recurrir en caso de no recicbir respuesta ante una petición y en temas que fortalezcan las competencias de los servidores para la atención al ciudadano/2</t>
  </si>
  <si>
    <t>4 piezas comunicacionales</t>
  </si>
  <si>
    <t>cantidad de piezas comunicacionales /4</t>
  </si>
  <si>
    <t>1 infografia sobre lineamientos para realizar denuncias por actos de corrupción</t>
  </si>
  <si>
    <t xml:space="preserve">Infografia sobre lineamientos para realizar denuncias por actos de corrupción/1 </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</si>
  <si>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</si>
  <si>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</si>
  <si>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</si>
  <si>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</si>
  <si>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Subcomponente 5. Relacionamiento con el ciudadano</t>
  </si>
  <si>
    <t>Colocar un ítem en el informe de gestión mensual del área de atención a la ciudadanía con el seguimiento a las peticiones ciudadanas</t>
  </si>
  <si>
    <t>Informes de gestión con el item en donde se encuentra el seguimiento a las respuestas /10</t>
  </si>
  <si>
    <t>Talento humano
Bases de datos de la Alcaldia Mayor de Bta. 
Internet</t>
  </si>
  <si>
    <t>Realizar seguimiento a los informes de solicitudes de acceso a la información, en donde contenga: el número de solicitudes recibidas, el número de solicitudes que fueron trasladadas a otra institución, el tiempo de respuesta a cada solicitud y el número de solicitudes en las que se negó el acceso a la información</t>
  </si>
  <si>
    <t xml:space="preserve">Colocar un ítem en el informe de gestion mensual del área de atencion a la ciudadanía con el seguimiento a las solictudes de información </t>
  </si>
  <si>
    <t>Informes de gestión con el item en donde se encuentra la información sobre la solicitud de acceso a la información/10</t>
  </si>
  <si>
    <t>Espació creado en el link de transparencia</t>
  </si>
  <si>
    <t>31/12/2021</t>
  </si>
  <si>
    <t>Fecha
inicio</t>
  </si>
  <si>
    <t>Beneficio al ciudadano o entidad</t>
  </si>
  <si>
    <t>Mejora por implementar</t>
  </si>
  <si>
    <t>2021</t>
  </si>
  <si>
    <t>Incluir en los estudios previos de la entidad tanto de los contratos de prestación de serviciós y apoyo a la gestión como los contratos de bienes y servicios la clausula del compromiso de integridad y la no tolerancia con la corrupción, dentro de las obligaciones generales del contratista</t>
  </si>
  <si>
    <t>Plantilla de estudios previos ajustadas con la obligación general del contratista/una (1) platilla ajustada</t>
  </si>
  <si>
    <t>OAJ</t>
  </si>
  <si>
    <t>Incluir en los estudios previos de la entidad tanto de los contratos de prestación de serviciós y apoyo a la gestión como los contratos de bienes y servicios la clausula del pago a los contratistas en un termino no mayor a treinta (30) días luego de recibido el bien el bien o servicio que determine la cláusula contractual, siempre y cuando se cuente con el recibo a satisfacción por parte del supervisor o interventor y con el cumplimiento de todos los demás requisitos que correspondan a cargo del contratista., dentro de las obligaciones generales del contratista</t>
  </si>
  <si>
    <t>Plantilla de estudios previos ajustadas con la obligación general del idipron /una (1) platilla ajustada</t>
  </si>
  <si>
    <t>Tecnológicos
Talento humano</t>
  </si>
  <si>
    <t>Incorporar los productos de conocimiento publicados por el IDIPRON a partir del año 2020 en el Registro Distrital de Publicaciones Técnicas.
Incorporar los productos de conocimiento publicados por el IDIPRON antes del año 2020 en el Registro Distrital de Publicaciones Técnicas.
Actualizar la página web del IDIPRON con los productos de conocimiento elaborados a partir de 2020.</t>
  </si>
  <si>
    <t>(No. de productos de conocimiento publicados por el IDIPRON a partir del año 2020 inscritos en el Registro Distrital de Publicaciones Técnicas/No. de productos de conocimiento publicados por el IDIPRON a partir del año 2020)*100
(No. de productos de conocimiento publicados por el IDIPRON antes del año 2020 inscritos en el Registro Distrital de Publicaciones Técnicas/No. de productos de conocimiento publicados por el IDIPRON antes del año 2020)*100
(No. de productos de conocimiento elaborados en el IDIPRON a partir de 2020 publicados en la página web de la entidad/No. de productos de conocimiento elaborados en el IDIPRON a partir de 2020)*100</t>
  </si>
  <si>
    <t>Investigaciones - comunicaciones</t>
  </si>
  <si>
    <t>Registro de activos de información actualizado</t>
  </si>
  <si>
    <t>registro de activos de información actualizado / registro de activos de información revisado</t>
  </si>
  <si>
    <t>Profesional archivista
Puesto de Trabajo
Equipo de Computo</t>
  </si>
  <si>
    <t>Indice de información clasificada y reservada actualizado</t>
  </si>
  <si>
    <t>Indice de información clasificada y reservada actualizado / Indice de información clasificada y reservada revisado</t>
  </si>
  <si>
    <t>Socializar a traves de los procesos de inducción y reinducción los resultados obtenidos en el periodo anterior sobre la implementación del Código de Integridad.</t>
  </si>
  <si>
    <t>Sesiones de inducción y reinducción</t>
  </si>
  <si>
    <t># sesiones realizadas / # sesiones programadas</t>
  </si>
  <si>
    <t>Talento humano
Ejecución presupuestal</t>
  </si>
  <si>
    <t>Publicación de las hojas de vida de los candidaro en la pagina del DASC</t>
  </si>
  <si>
    <t># hojas de vida publicadas / # empleos de libre nombramiento y remoción (cambio o rotación)</t>
  </si>
  <si>
    <t>Implementar estrategias pedagógicas y comunicativas para reforzar el significado que tiene para los servidores la apropiación de los valores y principios propuestos en el Código de Integridad</t>
  </si>
  <si>
    <t>Capacitaciones y talleres realizados</t>
  </si>
  <si>
    <t># Capacitaciones y talleres realizados / # Capacitaciones y talleres programados</t>
  </si>
  <si>
    <t xml:space="preserve">Cronograma de actividades del Código de integridad </t>
  </si>
  <si>
    <t>Establecer  y socializar el  cronograma de ejecución de las actividades de implementación del Código de Integridad.</t>
  </si>
  <si>
    <t>1 cronograma de actividades socializado</t>
  </si>
  <si>
    <t>2.6</t>
  </si>
  <si>
    <t>Pieza comunicacional socializando el correo electronico de Desarrollo humano</t>
  </si>
  <si>
    <t xml:space="preserve">Habilitar el correo de desarrollo humano como canal virtual para  consultar,  discutir y retroalimentar con los servidores públicos sus recomendaciones u objeciones a la actividad que la entidad ejecutó para el desarrollo de su gestión. </t>
  </si>
  <si>
    <t>1 pieza comunicativa</t>
  </si>
  <si>
    <t>Hacer seguimiento al plan de mejoramiento de Apropiación del código y los valores de Integridad  por los parte de  los servidores y contratistas del IDIPRON</t>
  </si>
  <si>
    <t>2 seguimientos al plan de mejoramiento</t>
  </si>
  <si>
    <t># seguimientos realizados / 2 seguimientos programados</t>
  </si>
  <si>
    <t>Realizar seguimiento y evaluación al cronograma de actividades del Código de integridad</t>
  </si>
  <si>
    <t>Informe anual</t>
  </si>
  <si>
    <t>1 informe</t>
  </si>
  <si>
    <t>Publicar las resoluciones de actos administrativos de nombramientos ordinarios o encargos efectuados en empleos de naturaleza gerencial dentro de los 8 días hábiles en sus páginas web institucionales, en el botón de transparencia.</t>
  </si>
  <si>
    <t>Resoluciones publicadas en el link de transparencia - Númeral 3.9</t>
  </si>
  <si>
    <t># Resoluciones publicadas / # Resoluciones a publicar durante el año</t>
  </si>
  <si>
    <t>Realizar la publicación de los avances de la Entidad en el cumplimiento del Plan de Acción Institucional, de las Metas relacionadas con el Plan Distrital de Desarrollo, la ejecución presupuestal y  Tablero Gerencial de GP.</t>
  </si>
  <si>
    <t># publicaciones realizadas / 4 Publicaciones a realizar</t>
  </si>
  <si>
    <t>Solicitar reunión con la Secretaría General para la orientación frente a la inplementación de los lineamientos sobre Gobierno abierto</t>
  </si>
  <si>
    <t>Acta de reunión</t>
  </si>
  <si>
    <t>1 Reunión</t>
  </si>
  <si>
    <t>Realizar dos capacitaciones dirigidas a Funcionarios y Contratistas sobre la Ley 1712 de 2014 y el link de Transparencia del Instituto</t>
  </si>
  <si>
    <t>Campaña publicada en la plataforma</t>
  </si>
  <si>
    <t xml:space="preserve">1 campaña </t>
  </si>
  <si>
    <t>1 publicación</t>
  </si>
  <si>
    <t>Actas de reunión y listas de asistencia</t>
  </si>
  <si>
    <t># capacitaciones realizadas / 2 capacitaciones programadas</t>
  </si>
  <si>
    <t>Encuesta actualizada en pagina web</t>
  </si>
  <si>
    <t>Equipo MIPG - Gestion Documental - Sistemas - Comunicaciones</t>
  </si>
  <si>
    <t xml:space="preserve">4 campañas realizadas </t>
  </si>
  <si>
    <t># de campañas realizadas / 4 campañas programadas</t>
  </si>
  <si>
    <t>Solicitar reunión con la SDIS para la orientación frente a la inplementación de los lineamientos relacionados sobre la elaboración de normatividad mediante la participación de grupos de valor</t>
  </si>
  <si>
    <t>Publicación de monitoreos y seguimientos</t>
  </si>
  <si>
    <t>4 informes</t>
  </si>
  <si>
    <t># informes realizados / 4 informes programados</t>
  </si>
  <si>
    <t>1 campaña realizada</t>
  </si>
  <si>
    <t>Realizar una campaña para socializar los canales y la forma para interpones una PQRD en el instituto.</t>
  </si>
  <si>
    <t>Documento actualizado</t>
  </si>
  <si>
    <t>Estrategia publicada</t>
  </si>
  <si>
    <t># informes presentados / 2 informes programados</t>
  </si>
  <si>
    <t>Realizar la evaluación y publicación de la implementación de la Estrategia Integral de Rendición de Cuentas 2020</t>
  </si>
  <si>
    <t>Informe de la Estrategia Integral de Rendición de Cuentas 2020</t>
  </si>
  <si>
    <t>Actualizar, publicar y socializar el código de integridad</t>
  </si>
  <si>
    <t>Realizar un instrumento didactico de orientación al usuario sobre temas asociados a conflicto de intereses</t>
  </si>
  <si>
    <t>1 instrumento didactico</t>
  </si>
  <si>
    <t>Instrumento didactico publicado en el link de transparecia</t>
  </si>
  <si>
    <t>Talento humano - OAJ - Control interno disciplinario - Comunicaciones</t>
  </si>
  <si>
    <t>Socialización a servidores públicos sobre conflicto de interes</t>
  </si>
  <si>
    <t>Realizar mesas de trabajo con Control Interno para revisar los cargos y objetos contractuables para la declaración de rentas y conflictos de intereses.</t>
  </si>
  <si>
    <t>Talento Humano - OAJ - Comunicaciones</t>
  </si>
  <si>
    <t>Listas de asistencia
Piezas comunicativa  (tips)</t>
  </si>
  <si>
    <t>1 Capacitación (servidores publicos)
# piezas realizadas / 2 piezas comunicativas programdas(Contratistas)</t>
  </si>
  <si>
    <t>Talento humano - OAJ - Control Interno</t>
  </si>
  <si>
    <t>Acta de reunión y lista de asistencia</t>
  </si>
  <si>
    <t># de personas con diligenciamento de las herramientas de declaración de conflicto de intereses/ # de personas identificadas para efectuar la declaración</t>
  </si>
  <si>
    <t xml:space="preserve">Talento Humano - OAJ </t>
  </si>
  <si>
    <t>1.9</t>
  </si>
  <si>
    <t>Subcomponente 2 Fortalecimiento de los Canales de Atención</t>
  </si>
  <si>
    <t>Presentar y publicar informes a la Dirección General sobre los ejercicios de Rendición de Cuentas que se desarrollen en el año.</t>
  </si>
  <si>
    <t>2 informes y 2 piezas comunicativas</t>
  </si>
  <si>
    <t xml:space="preserve">2 Audiencias Públicas Participativas de Rendición de Cuentas.  </t>
  </si>
  <si>
    <t xml:space="preserve"> No. Audiencias Públicas Participativas de Rendición de Cuentas realizadas / 2 Audiencias Públicas Participativas de Rendición de Cuentas programadas</t>
  </si>
  <si>
    <t>2 Documentos de recopilación de información suministrada de los formatos de "Encuesta de Evaluación de la Audiencia Pública de Rendición de Cuentas", "Formato de preguntas" y "Sistematización de información"</t>
  </si>
  <si>
    <t xml:space="preserve"># documentos recopilados a preguntas, inquietudes y sugerencias de los asistentes a las Audiencias Públicas de Rendición de Cuentas / 2 documentos publicados de respuesta a preguntas, inquietudes y sugerencias de los asistentes a las Audiencias Públicas de Rendición de Cuentas  </t>
  </si>
  <si>
    <t>2 documentos y 2 pieza comunicativas y correos electronicos</t>
  </si>
  <si>
    <t># documentos divulgados / 2 documentos a socializar
# correos electronicos enviados / # correos electronicos a enviar</t>
  </si>
  <si>
    <t xml:space="preserve">  3 foros virtuales y/o talleres de sesibilización</t>
  </si>
  <si>
    <t># de foros y/o talleres realiizados / 3 foros y/o talleres programados</t>
  </si>
  <si>
    <t>Documento de Informe de resultados de la Estrategia Integral de Rendición de Cuentas</t>
  </si>
  <si>
    <t>Actualizar y publicar en el link de transparencia de la página web del Instituto información relacionada con la caracterización de grupos valor atendidos en el Instituto</t>
  </si>
  <si>
    <t>OAJ - Participacion ciudadana - Comunicaciones</t>
  </si>
  <si>
    <t>1.12</t>
  </si>
  <si>
    <t>Cumplimiento de los avances presentados</t>
  </si>
  <si>
    <t>Definición de las consultas ciudadanas de acuerdo con la votación obtenida.</t>
  </si>
  <si>
    <t>Consulta ciudadana a través de formulario web</t>
  </si>
  <si>
    <t>Participación ciudadana
Comunicaciones</t>
  </si>
  <si>
    <t>Realizar 4 actividades de gerenciamiento en el territorio implementando los lineamientos establecidos por las Secretarías General y de Gobierno</t>
  </si>
  <si>
    <t>4 Actividades de gerenciamiento</t>
  </si>
  <si>
    <t># actividades realizadas / 4 actividades programadas</t>
  </si>
  <si>
    <t>Solicitar una reunión con Secretaría General para la publicación de la campaña en la plataforma Bogotá abierta.</t>
  </si>
  <si>
    <t># publicaciones realizadas / 2 Publicaciones a realizar</t>
  </si>
  <si>
    <t>Actualizar y publicar la caracterización de grupos de valor</t>
  </si>
  <si>
    <t># mesas de trabajo realizadas / # de mesas de trabajo programadas</t>
  </si>
  <si>
    <t>Ajustar y aprobar la metodología la Política de riesgos de acuerdo con los lineamientos de la versión 05 de la  Guia para la administración del riesgo y el diseño de controles en entidades públicas</t>
  </si>
  <si>
    <t>Actas de reunión de mesas de trabajo</t>
  </si>
  <si>
    <t>Seguimiento a los Mapas de riesgo de corrupción y de gestión (1 seguiimiento)</t>
  </si>
  <si>
    <t>Seguimiento a los Mapas de riesgo de corrupción y de gestión (2 seguimiento)</t>
  </si>
  <si>
    <t>Seguimiento a los Mapas de riesgo de corrupción y de gestión (3 seguimiento)</t>
  </si>
  <si>
    <t>MONITOREO</t>
  </si>
  <si>
    <t>SEGUIMIENTO Y EVALUACIÓN</t>
  </si>
  <si>
    <t>Monitoreo Jefe de Planeación</t>
  </si>
  <si>
    <t>Observaciones / recomendaciones</t>
  </si>
  <si>
    <t>Seguimiento jefe control interno</t>
  </si>
  <si>
    <t>Observaciones/Recomendaciones</t>
  </si>
  <si>
    <t>El IDIPRON a través del Componente Formación Técnica, simplificará la solicitud del " Certificado de curso de educación informal" diseñando un formulario en Google, el cual estará disponible en la página web del Instituto, por medio del cual los adolescentes y jóvenes podrán realizar la solicitud del certificado.
Posteriormente se remitirá escaneado el documento al correo relacionado por el o la solicitante en PDF.</t>
  </si>
  <si>
    <t>Tecnológica</t>
  </si>
  <si>
    <t>SI</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</si>
  <si>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</si>
  <si>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</si>
  <si>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</si>
  <si>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</si>
  <si>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</si>
  <si>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</si>
  <si>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</si>
  <si>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</si>
  <si>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</si>
  <si>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Segundo seguimiento: Se encuentra creado el espacio en el link de Transparencia Numeral 7, en la página web del Instituto donde se publican datos abiertos del Instituto para el aprovechamiento de los ciudadanos y grupos de interés del IDIPRON.
Así mismo se cuenta con un enlace a la página web de Datos Abiertos Bogotá, en donde se encuentran SET da datos abiertos publicados para ser consultados por la ciudadanía y grupos de interés del IDIPRON.</t>
  </si>
  <si>
    <r>
      <rPr>
        <b/>
        <sz val="10"/>
        <color theme="1"/>
        <rFont val="Times New Roman"/>
        <family val="1"/>
      </rPr>
      <t>Primer seguimiento:</t>
    </r>
    <r>
      <rPr>
        <sz val="10"/>
        <color theme="1"/>
        <rFont val="Times New Roman"/>
        <family val="1"/>
      </rPr>
      <t xml:space="preserve"> Listados de asistencia
</t>
    </r>
    <r>
      <rPr>
        <b/>
        <sz val="10"/>
        <color theme="1"/>
        <rFont val="Times New Roman"/>
        <family val="1"/>
      </rPr>
      <t>Segundo seguimiento:</t>
    </r>
    <r>
      <rPr>
        <sz val="10"/>
        <color theme="1"/>
        <rFont val="Times New Roman"/>
        <family val="1"/>
      </rPr>
      <t xml:space="preserve"> 12 Listados de asistencia 
1 PDF Presentación Resultados Código</t>
    </r>
  </si>
  <si>
    <r>
      <rPr>
        <b/>
        <sz val="10"/>
        <color theme="1"/>
        <rFont val="Times New Roman"/>
        <family val="1"/>
      </rPr>
      <t>Primer seguimiento:</t>
    </r>
    <r>
      <rPr>
        <sz val="10"/>
        <color theme="1"/>
        <rFont val="Times New Roman"/>
        <family val="1"/>
      </rPr>
      <t xml:space="preserve">  Formatos de estudios previos CPS y formato de compromiso de integridad para bienes y servicios</t>
    </r>
  </si>
  <si>
    <r>
      <t xml:space="preserve">Primer seguimiento: </t>
    </r>
    <r>
      <rPr>
        <sz val="10"/>
        <color theme="1"/>
        <rFont val="Times New Roman"/>
        <family val="1"/>
      </rPr>
      <t>Se alcanza un 100% de cumplimiento de la actividad en el formato de CPS se encuentra en las obligaciones generales del IDIPRON, para el caso de bienes y servicios  se encuentra en el numeral 2,5 forma de pago</t>
    </r>
  </si>
  <si>
    <r>
      <rPr>
        <b/>
        <sz val="10"/>
        <color theme="1"/>
        <rFont val="Times New Roman"/>
        <family val="1"/>
      </rPr>
      <t xml:space="preserve">Primer seguimiento:  </t>
    </r>
    <r>
      <rPr>
        <sz val="10"/>
        <color theme="1"/>
        <rFont val="Times New Roman"/>
        <family val="1"/>
      </rPr>
      <t xml:space="preserve">Formato de estudios previos CPS y bienes clausulado de bienes y servicios </t>
    </r>
  </si>
  <si>
    <r>
      <rPr>
        <b/>
        <sz val="10"/>
        <color theme="1"/>
        <rFont val="Times New Roman"/>
        <family val="1"/>
      </rPr>
      <t xml:space="preserve">Primer seguimiento: </t>
    </r>
    <r>
      <rPr>
        <sz val="10"/>
        <color theme="1"/>
        <rFont val="Times New Roman"/>
        <family val="1"/>
      </rPr>
      <t xml:space="preserve"> A-GDH-FT-037 Cronograma de actividades Gestión de Desarrollo Humano</t>
    </r>
  </si>
  <si>
    <r>
      <rPr>
        <b/>
        <sz val="10"/>
        <color theme="1"/>
        <rFont val="Times New Roman"/>
        <family val="1"/>
      </rPr>
      <t>Primer seguimiento:</t>
    </r>
    <r>
      <rPr>
        <sz val="10"/>
        <color theme="1"/>
        <rFont val="Times New Roman"/>
        <family val="1"/>
      </rPr>
      <t xml:space="preserve"> El 15/03/2021 se realizó la mesa de trabajo con la Oficina de Control Interno para revisar los cargos y objetos contractuales para la declaración de rentas y conflictos de intereses.</t>
    </r>
  </si>
  <si>
    <r>
      <rPr>
        <b/>
        <sz val="10"/>
        <color theme="1"/>
        <rFont val="Times New Roman"/>
        <family val="1"/>
      </rPr>
      <t>Primer seguimiento:</t>
    </r>
    <r>
      <rPr>
        <sz val="10"/>
        <color theme="1"/>
        <rFont val="Times New Roman"/>
        <family val="1"/>
      </rPr>
      <t xml:space="preserve"> Acta A-GDO-FT-004
Listado de Asistencia A-GDH-FT-010</t>
    </r>
  </si>
  <si>
    <t>Se realizo la revisión del informe con los procesos, en el cual se generaron observaciones para el tercer seguimiento. Soportes: actas de reunión</t>
  </si>
  <si>
    <r>
      <rPr>
        <b/>
        <sz val="10"/>
        <color theme="1"/>
        <rFont val="Times New Roman"/>
        <family val="1"/>
      </rPr>
      <t>Primer seguimiento:</t>
    </r>
    <r>
      <rPr>
        <sz val="10"/>
        <color theme="1"/>
        <rFont val="Times New Roman"/>
        <family val="1"/>
      </rPr>
      <t xml:space="preserve"> Se registra una ejecución del 50% debido a que esta actividad es exclusiva para candidatos a empleos de libre nombramiento y remoción, mensualmente no se realizan cambios ni rotación de este tipo de empleo, es posible que durante el año no se realice otro nombramiento de libre nombramiento y remoción, razón por la cual se debe modificar este porcentaje a un 100%.
</t>
    </r>
    <r>
      <rPr>
        <b/>
        <sz val="10"/>
        <color theme="1"/>
        <rFont val="Times New Roman"/>
        <family val="1"/>
      </rPr>
      <t>Segundo seguimiento:</t>
    </r>
    <r>
      <rPr>
        <sz val="10"/>
        <color theme="1"/>
        <rFont val="Times New Roman"/>
        <family val="1"/>
      </rPr>
      <t xml:space="preserve"> En el segundo cuatrimestre no se realizó ningún nombramiento de libre nombramiento y remoción. Si no se presenta en esta vigencia un nuevo nombramiento de este tipo, se debe modificar el porcentaje de cumplimiento al 100%.
</t>
    </r>
    <r>
      <rPr>
        <b/>
        <sz val="10"/>
        <color theme="1"/>
        <rFont val="Times New Roman"/>
        <family val="1"/>
      </rPr>
      <t>Tercer seguimiento:</t>
    </r>
    <r>
      <rPr>
        <sz val="10"/>
        <color theme="1"/>
        <rFont val="Times New Roman"/>
        <family val="1"/>
      </rPr>
      <t xml:space="preserve"> Se realizó la publicación de la hoja de vida en la pagina del DASCD del cargo de libre nombramiento y remoción -Jefe de oficina Código 006 Grado 01 ubicado en la oficina de control disciplinario interno.</t>
    </r>
  </si>
  <si>
    <r>
      <rPr>
        <b/>
        <sz val="10"/>
        <color theme="1"/>
        <rFont val="Times New Roman"/>
        <family val="1"/>
      </rPr>
      <t>Tercer seguimiento</t>
    </r>
    <r>
      <rPr>
        <sz val="10"/>
        <color theme="1"/>
        <rFont val="Times New Roman"/>
        <family val="1"/>
      </rPr>
      <t xml:space="preserve">: Acta de reunión 
Lista de Asistencia 
Cronograma de actividades </t>
    </r>
  </si>
  <si>
    <r>
      <rPr>
        <b/>
        <sz val="10"/>
        <color theme="1"/>
        <rFont val="Times New Roman"/>
        <family val="1"/>
      </rPr>
      <t>Segundo seguimiento</t>
    </r>
    <r>
      <rPr>
        <sz val="10"/>
        <color theme="1"/>
        <rFont val="Times New Roman"/>
        <family val="1"/>
      </rPr>
      <t xml:space="preserve">: Presentación en power point 
Listado de Asistencia
</t>
    </r>
    <r>
      <rPr>
        <b/>
        <sz val="10"/>
        <color theme="1"/>
        <rFont val="Times New Roman"/>
        <family val="1"/>
      </rPr>
      <t>Tercer seguimiento:</t>
    </r>
    <r>
      <rPr>
        <sz val="10"/>
        <color theme="1"/>
        <rFont val="Times New Roman"/>
        <family val="1"/>
      </rPr>
      <t xml:space="preserve"> 2 Correos electrónicos 
Power Point</t>
    </r>
  </si>
  <si>
    <r>
      <rPr>
        <b/>
        <sz val="10"/>
        <rFont val="Arial"/>
        <family val="2"/>
      </rPr>
      <t>PRIMER SEGUIMIENTO</t>
    </r>
    <r>
      <rPr>
        <sz val="10"/>
        <rFont val="Arial"/>
        <family val="2"/>
      </rPr>
      <t xml:space="preserve">
Realizando primer seguimiento  del año 2021 con relación a la OPA en mención, de acuerdo a la validación enviada por Subdirección de métodos Educativos y Operativos, informaron que no se presenta  avances en las actividades formuladas, a la fecha se encuentra en consolidación y depuración de las bases de datos para la expedición de  los constancias por medio de la pagina web. Por esto se espera que haya un avance de racionalización propuesta para el próximo seguimiento.
</t>
    </r>
    <r>
      <rPr>
        <b/>
        <sz val="10"/>
        <rFont val="Arial"/>
        <family val="2"/>
      </rPr>
      <t>SEGUNDO SEGUIMIENTO</t>
    </r>
    <r>
      <rPr>
        <sz val="10"/>
        <rFont val="Arial"/>
        <family val="2"/>
      </rPr>
      <t xml:space="preserve">
Se realiza reunión el 21 de mayo de 2021 con la Subdirección de Métodos, SIMI y Sistemas, en donde se realizará una mejora para implementar el mecanismo (OPA).
Al verificar la información suministrada por la Subdirección de Métodos, la Oficina Asesora de Planeación evidencia, que el link para la solicitud, expedición y descargue en línea de los certificados por parte de los AJ, ya se encuentra habilitado, así mismo se evidencia capacitaciones a los grupos de valor sobre el manejo. 
</t>
    </r>
    <r>
      <rPr>
        <b/>
        <sz val="10"/>
        <rFont val="Arial"/>
        <family val="2"/>
      </rPr>
      <t>TERCER SEGUIMIENTO</t>
    </r>
    <r>
      <rPr>
        <sz val="10"/>
        <rFont val="Arial"/>
        <family val="2"/>
      </rPr>
      <t xml:space="preserve">
El link de funcionamiento de la OPA, se encuentra habilitado y utilizado por los Adolescentes y jóvenes desde el mes de agosto de 2021, a continuación el link que lo evidencia: https://www.idipron.gov.co/descarga-constancia-de-asistencia-modulos
Se realiza la formulación de (2) dos indicadores de la OPA con código MED-2021-01  y  MED-2021-02, dando cumplimiento a lo solicitado, se da por terminada la racionalización planteada de la OPA.</t>
    </r>
  </si>
  <si>
    <t>Presentación realizada, actas, listados de asistencias</t>
  </si>
  <si>
    <t>Correo electrónico con la socialización realizada</t>
  </si>
  <si>
    <t>Mapas de riesgos de corrupción trabajados con los procesos</t>
  </si>
  <si>
    <t>Los mapas de riesgo con el segundo seguimiento realizado, se pueden consultar en los siguientes link:
Gestión: https://www.idipron.gov.co/mapas-de-riesgo-de-gestion
Corrupción: https://www.idipron.gov.co/pa-mapas-riesgos-corrupcion</t>
  </si>
  <si>
    <t>El seguimiento y las evidencias se pueden consultar en el link:
https://idipronbgta.sharepoint.com/sites/MapadeRiesgosIDIPRON/Documentos%20compartidos/Forms/AllItems.aspx?id=%2Fsites%2FMapadeRiesgosIDIPRON%2FDocumentos%20compartidos%2FTercer%20Seguimiento&amp;viewid=35d52acb%2Defcc%2D48b5%2Dbce3%2D4cf517342942</t>
  </si>
  <si>
    <t>El monitoreo y las evidencias se pueden consultar en el link:
https://idipronbgta.sharepoint.com/sites/MapadeRiesgosIDIPRON/Documentos%20compartidos/Forms/AllItems.aspx?id=%2Fsites%2FMapadeRiesgosIDIPRON%2FDocumentos%20compartidos%2FTercer%20Seguimiento&amp;viewid=35d52acb%2Defcc%2D48b5%2Dbce3%2D4cf517342942</t>
  </si>
  <si>
    <t>Presentación realizada, correos enviados</t>
  </si>
  <si>
    <t>Mapas de riesgos formulados bajo la nueva metodología aprobada en la entidad</t>
  </si>
  <si>
    <t>Plan de trabajo Portafolio de Servicios del IDIPRON - Portafolio de servicios aprobado - Correo de divulgación del portafolio de servicios de la entidad.</t>
  </si>
  <si>
    <t>Seguimiento____* 
(Reemplace con  I, II o II según corresponda)</t>
  </si>
  <si>
    <r>
      <rPr>
        <b/>
        <sz val="14"/>
        <rFont val="Times New Roman"/>
        <family val="1"/>
      </rPr>
      <t xml:space="preserve">Subcomponente 1. Política de administración del riesgo                                         </t>
    </r>
    <r>
      <rPr>
        <sz val="14"/>
        <rFont val="Times New Roman"/>
        <family val="1"/>
      </rPr>
      <t xml:space="preserve"> </t>
    </r>
  </si>
  <si>
    <r>
      <rPr>
        <b/>
        <sz val="10"/>
        <rFont val="Times New Roman"/>
        <family val="1"/>
      </rPr>
      <t>Primer seguimiento</t>
    </r>
    <r>
      <rPr>
        <sz val="10"/>
        <rFont val="Times New Roman"/>
        <family val="1"/>
      </rPr>
      <t xml:space="preserve">: Durante el cuatrimestre se realizó la actualización del Manual para la Administración del Riesgo incluyendo los ajustes requeridos por el DAFP, el documento se encuentra en revisión por el proceso Gestión de Tics para incluir lo relacionado con los lineamientos para la gestión de los riesgos de seguridad digital.
</t>
    </r>
    <r>
      <rPr>
        <b/>
        <sz val="10"/>
        <rFont val="Times New Roman"/>
        <family val="1"/>
      </rPr>
      <t xml:space="preserve">Segundo seguimiento:  </t>
    </r>
    <r>
      <rPr>
        <sz val="10"/>
        <rFont val="Times New Roman"/>
        <family val="1"/>
      </rPr>
      <t>Se realizó un ejercicio que contó con la participación de los directivos en la que se solicitó la redacción en conjunto de la declaración de la política de administración del riesgo del IDIPRON. Así mismo, los líderes de los procesos realizaron una primera identificación de los principales riesgos que pueden afectar a sus procesos. El ejercicio fue presentado en Comité de Control Interno llevado a cabo el día 02 de septiembre en donde también se aprobó la metodología para la administración del riesgo del IDIPRO</t>
    </r>
  </si>
  <si>
    <r>
      <rPr>
        <b/>
        <sz val="10"/>
        <rFont val="Times New Roman"/>
        <family val="1"/>
      </rPr>
      <t>Primer seguimiento:</t>
    </r>
    <r>
      <rPr>
        <sz val="10"/>
        <rFont val="Times New Roman"/>
        <family val="1"/>
      </rPr>
      <t xml:space="preserve"> Documento MANUAL PARA LA ADMINISTRACIÓN DEL RIESGO 2021
</t>
    </r>
    <r>
      <rPr>
        <b/>
        <sz val="10"/>
        <rFont val="Times New Roman"/>
        <family val="1"/>
      </rPr>
      <t>Segundo seguimiento:</t>
    </r>
    <r>
      <rPr>
        <sz val="10"/>
        <rFont val="Times New Roman"/>
        <family val="1"/>
      </rPr>
      <t xml:space="preserve"> Documento MANUAL PARA LA ADMINISTRACIÓN DEL RIESGO 2021 aprobado
Acta del comité en donde se aprueba la metodología
Presentación con el ejercicio de riesgos realizado.</t>
    </r>
  </si>
  <si>
    <r>
      <rPr>
        <b/>
        <sz val="10"/>
        <rFont val="Times New Roman"/>
        <family val="1"/>
      </rPr>
      <t>Segundo Seguimiento:</t>
    </r>
    <r>
      <rPr>
        <sz val="10"/>
        <rFont val="Times New Roman"/>
        <family val="1"/>
      </rPr>
      <t xml:space="preserve"> Teniendo en cuenta que la metodología para la administración del riesgo fue aprobada a inicios del mes de septiembre, se tiene contemplado realizar el despliegue de la metodología, incluyendo su socialización, a partir de la segunda semana del mes de septiembre. Este cronograma fue presentado y aprobado por el Comité Institucional de Control Interno
</t>
    </r>
    <r>
      <rPr>
        <b/>
        <sz val="10"/>
        <rFont val="Times New Roman"/>
        <family val="1"/>
      </rPr>
      <t>Tercer Seguimiento</t>
    </r>
    <r>
      <rPr>
        <sz val="10"/>
        <rFont val="Times New Roman"/>
        <family val="1"/>
      </rPr>
      <t>: Se iniciaron las socializaciones de la metodología para la administración de los riesgos al equipo MIPG y al equipo de los delegados de los procesos realizando taller para la formulación de los mapas de riesgo</t>
    </r>
  </si>
  <si>
    <r>
      <rPr>
        <b/>
        <sz val="14"/>
        <rFont val="Times New Roman"/>
        <family val="1"/>
      </rPr>
      <t xml:space="preserve">Subcomponente 2. Construcción del Mapa de riesgos de corrupción                                                                    </t>
    </r>
    <r>
      <rPr>
        <sz val="14"/>
        <rFont val="Times New Roman"/>
        <family val="1"/>
      </rPr>
      <t xml:space="preserve">  </t>
    </r>
  </si>
  <si>
    <r>
      <rPr>
        <b/>
        <sz val="10"/>
        <rFont val="Times New Roman"/>
        <family val="1"/>
      </rPr>
      <t>Segundo Seguimiento:</t>
    </r>
    <r>
      <rPr>
        <sz val="10"/>
        <rFont val="Times New Roman"/>
        <family val="1"/>
      </rPr>
      <t xml:space="preserve"> 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 
</t>
    </r>
    <r>
      <rPr>
        <b/>
        <sz val="10"/>
        <rFont val="Times New Roman"/>
        <family val="1"/>
      </rPr>
      <t>Tercer Seguimiento</t>
    </r>
    <r>
      <rPr>
        <sz val="10"/>
        <rFont val="Times New Roman"/>
        <family val="1"/>
      </rPr>
      <t>: Se inició la actualización de los mapas de riesgo de los procesos, ajustando a los nuevos lineamientos emitidos por el DAFP</t>
    </r>
  </si>
  <si>
    <r>
      <rPr>
        <b/>
        <sz val="10"/>
        <rFont val="Times New Roman"/>
        <family val="1"/>
      </rPr>
      <t>Segundo Seguimiento</t>
    </r>
    <r>
      <rPr>
        <sz val="10"/>
        <rFont val="Times New Roman"/>
        <family val="1"/>
      </rPr>
      <t>: 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 
Tercer Seguimiento: Se inició la formulación con los procesos los mapas de riesgo bajo la nueva metodología para la administración del riesgo aprobada en la entidad.</t>
    </r>
  </si>
  <si>
    <r>
      <rPr>
        <b/>
        <sz val="10"/>
        <rFont val="Times New Roman"/>
        <family val="1"/>
      </rPr>
      <t>Segundo seguimiento:</t>
    </r>
    <r>
      <rPr>
        <sz val="10"/>
        <rFont val="Times New Roman"/>
        <family val="1"/>
      </rPr>
      <t xml:space="preserve"> El equipo MIPG realizó el análisis del seguimiento realizado por la Oficina de Control Interno a los mapas de riesgo de los procesos y en conjunto con los procesos se realizaron los ajustes sugeridos por la Oficina de Control Interno a fin de que sean tenidos en cuenta para el segundo seguimiento a realizarse con corte al 31 de agosto</t>
    </r>
  </si>
  <si>
    <r>
      <rPr>
        <b/>
        <sz val="10"/>
        <rFont val="Times New Roman"/>
        <family val="1"/>
      </rPr>
      <t>Segundo seguimiento</t>
    </r>
    <r>
      <rPr>
        <sz val="10"/>
        <rFont val="Times New Roman"/>
        <family val="1"/>
      </rPr>
      <t>: Actas de reunión, listados de asistencias, mapas de riesgos ajustados</t>
    </r>
  </si>
  <si>
    <r>
      <rPr>
        <b/>
        <sz val="14"/>
        <rFont val="Times New Roman"/>
        <family val="1"/>
      </rPr>
      <t xml:space="preserve">Subcomponente 3. Consulta y divulgación                                          </t>
    </r>
    <r>
      <rPr>
        <sz val="14"/>
        <rFont val="Times New Roman"/>
        <family val="1"/>
      </rPr>
      <t xml:space="preserve"> </t>
    </r>
  </si>
  <si>
    <r>
      <rPr>
        <b/>
        <sz val="10"/>
        <rFont val="Times New Roman"/>
        <family val="1"/>
      </rPr>
      <t>Primer seguimiento:</t>
    </r>
    <r>
      <rPr>
        <sz val="10"/>
        <rFont val="Times New Roman"/>
        <family val="1"/>
      </rPr>
      <t xml:space="preserve"> Los mapas de riesgo para la vigencia 2021 fueron presentados y aprobados por el Comité Institucional de Gestión y Desempeño y fueron publicados en la Página Web de la entidad para conocimiento de la ciudadanía</t>
    </r>
  </si>
  <si>
    <r>
      <rPr>
        <b/>
        <sz val="10"/>
        <rFont val="Times New Roman"/>
        <family val="1"/>
      </rPr>
      <t>Primer seguimiento</t>
    </r>
    <r>
      <rPr>
        <sz val="10"/>
        <rFont val="Times New Roman"/>
        <family val="1"/>
      </rPr>
      <t>: Los mapas de riesgo para la vigencia 2021 se  encuentran publicados en el link: https://www.idipron.gov.co/pa-mapas-riesgos-corrupcion y 
https://www.idipron.gov.co/mapas-de-riesgo-de-gestion</t>
    </r>
  </si>
  <si>
    <r>
      <rPr>
        <b/>
        <sz val="10"/>
        <rFont val="Times New Roman"/>
        <family val="1"/>
      </rPr>
      <t>Segundo seguimiento:</t>
    </r>
    <r>
      <rPr>
        <sz val="10"/>
        <rFont val="Times New Roman"/>
        <family val="1"/>
      </rPr>
      <t xml:space="preserve"> La Oficina Asesora de Planeación realizó el primer seguimiento a los Mapas de Riesgo de gestión y Corrupción, los mapas con los seguimientos fueron publicados en la página web y sirvieron de base para que la </t>
    </r>
  </si>
  <si>
    <r>
      <rPr>
        <b/>
        <sz val="10"/>
        <rFont val="Times New Roman"/>
        <family val="1"/>
      </rPr>
      <t xml:space="preserve">Segundo seguimiento: </t>
    </r>
    <r>
      <rPr>
        <sz val="10"/>
        <rFont val="Times New Roman"/>
        <family val="1"/>
      </rPr>
      <t>Los mapas de riesgos con sus seguimientos fueron publicados en la página web en el link:
Gestión: https://www.idipron.gov.co/primer-seguimiento-2021-mapas-de-riesgo-de-gestion 
Corrupción: https://idipron.gov.co/pa-mapas-riesgos-corrupcion</t>
    </r>
  </si>
  <si>
    <r>
      <rPr>
        <b/>
        <sz val="10"/>
        <rFont val="Times New Roman"/>
        <family val="1"/>
      </rPr>
      <t>Segundo Seguimiento:</t>
    </r>
    <r>
      <rPr>
        <sz val="10"/>
        <rFont val="Times New Roman"/>
        <family val="1"/>
      </rPr>
      <t xml:space="preserve"> Esta actividad inicia en el tercer trimestre de la vigencia
</t>
    </r>
    <r>
      <rPr>
        <b/>
        <sz val="10"/>
        <rFont val="Times New Roman"/>
        <family val="1"/>
      </rPr>
      <t xml:space="preserve">Tercer Seguimiento: </t>
    </r>
    <r>
      <rPr>
        <sz val="10"/>
        <rFont val="Times New Roman"/>
        <family val="1"/>
      </rPr>
      <t>Se publicaron  los mapas de riesgo con el segundo seguimiento realizado</t>
    </r>
  </si>
  <si>
    <r>
      <rPr>
        <b/>
        <sz val="10"/>
        <rFont val="Times New Roman"/>
        <family val="1"/>
      </rPr>
      <t>Segundo seguimiento</t>
    </r>
    <r>
      <rPr>
        <sz val="10"/>
        <rFont val="Times New Roman"/>
        <family val="1"/>
      </rPr>
      <t>: Se gestionó con el Área de Comunicaciones la publicación del primer seguimiento a los mapas de riesgo de corrupción y gestión de los diferentes procesos del Instituto en el Link de Transparencia de la página web del IDIPRON y la divulgación de su ubicación para consulta a través de correo electrónico.
Se remitió el Informe de seguimiento y recomendaciones I seguimiento 2021 mapas de riesgos de corrupción y gestión a la Oficina Asesora de Planeación con copia a los miembros del Comité Institucional de Coordinación de Control Interno.</t>
    </r>
  </si>
  <si>
    <r>
      <rPr>
        <b/>
        <sz val="10"/>
        <rFont val="Times New Roman"/>
        <family val="1"/>
      </rPr>
      <t>Segundo seguimiento</t>
    </r>
    <r>
      <rPr>
        <sz val="10"/>
        <rFont val="Times New Roman"/>
        <family val="1"/>
      </rPr>
      <t>:  Publicación primer seguimiento mapas de riesgo en el Link de Transparencia 
https://www.idipron.gov.co/primer-seguimiento-mapa-corrupcion-2021
y https://www.idipron.gov.co/primer-seguimiento-2021-mapas-de-riesgo-de-gestion
* Divulgación de la publicación del seguimiento a los mapas de riesgo a través de piezas comunicativas por correo electrónico .Pantallazos correos electrónicos (consolidados en documento Word "Soportes actividades plan de acción")
* Memorando radicado 2021IE2887 del 31 de mayo de 2021
Soportes consolidados en documento Word "Soportes actividades plan de acción"</t>
    </r>
  </si>
  <si>
    <r>
      <rPr>
        <b/>
        <sz val="10"/>
        <rFont val="Times New Roman"/>
        <family val="1"/>
      </rPr>
      <t>Segundo seguimiento</t>
    </r>
    <r>
      <rPr>
        <sz val="10"/>
        <rFont val="Times New Roman"/>
        <family val="1"/>
      </rPr>
      <t>: Para la fecha el II seguimiento se esta realizando el II seguimiento, en el III seguimiento se verá reflejado la divulgación del informe de evaluación del II seguimiento de los mapas de riesgos</t>
    </r>
  </si>
  <si>
    <r>
      <rPr>
        <b/>
        <sz val="14"/>
        <rFont val="Times New Roman"/>
        <family val="1"/>
      </rPr>
      <t>Subcomponente 4. Monitoreo y revisión</t>
    </r>
    <r>
      <rPr>
        <sz val="14"/>
        <rFont val="Times New Roman"/>
        <family val="1"/>
      </rPr>
      <t xml:space="preserve">                                          </t>
    </r>
  </si>
  <si>
    <r>
      <rPr>
        <b/>
        <sz val="10"/>
        <rFont val="Times New Roman"/>
        <family val="1"/>
      </rPr>
      <t>Primer seguimiento:</t>
    </r>
    <r>
      <rPr>
        <sz val="10"/>
        <rFont val="Times New Roman"/>
        <family val="1"/>
      </rPr>
      <t xml:space="preserve"> La Oficina Asesora de Planeación realizó el seguimiento a los mapas de riesgo de corrupción y gestión de todos los procesos de la entidad, el seguimiento fue realizado por el equipo MIPG y se creo un SharePoint en donde se encuentra el seguimiento realizado con las evidencias que dan cuenta del cumplimiento del mismo.</t>
    </r>
  </si>
  <si>
    <r>
      <rPr>
        <b/>
        <sz val="10"/>
        <rFont val="Times New Roman"/>
        <family val="1"/>
      </rPr>
      <t>Primer Seguimiento:</t>
    </r>
    <r>
      <rPr>
        <sz val="10"/>
        <rFont val="Times New Roman"/>
        <family val="1"/>
      </rPr>
      <t xml:space="preserve"> Link de SharePoint en donde se encuentra el seguimiento realizado por la Oficina de Planeación: https://idipronbgta.sharepoint.com/sites/MapadeRiesgosIDIPRON/Documentos%20compartidos/Forms/AllItems.aspx</t>
    </r>
  </si>
  <si>
    <r>
      <rPr>
        <b/>
        <sz val="10"/>
        <rFont val="Times New Roman"/>
        <family val="1"/>
      </rPr>
      <t xml:space="preserve">Segundo Seguimiento: </t>
    </r>
    <r>
      <rPr>
        <sz val="10"/>
        <rFont val="Times New Roman"/>
        <family val="1"/>
      </rPr>
      <t xml:space="preserve">Las áreas realizaron el monitoreo a los mapas de riesgo de corrupción y gestión de acuerdo con las directrices emitidas por la Oficina Asesora de Planeación. La cual dispuso de un espacio en el SharePoint para que los procesos publiquen el seguimiento y las evidencias del seguimiento realizado </t>
    </r>
  </si>
  <si>
    <r>
      <rPr>
        <b/>
        <sz val="10"/>
        <rFont val="Times New Roman"/>
        <family val="1"/>
      </rPr>
      <t>Segundo Seguimiento</t>
    </r>
    <r>
      <rPr>
        <sz val="10"/>
        <rFont val="Times New Roman"/>
        <family val="1"/>
      </rPr>
      <t>: Link de SharePoint en donde se encuentran los mapas de riesgo con el monitoreo realizado por los procesos: https://idipronbgta.sharepoint.com/sites/MapadeRiesgosIDIPRON/Documentos%20compartidos/Forms/AllItems.aspx</t>
    </r>
  </si>
  <si>
    <r>
      <rPr>
        <b/>
        <sz val="10"/>
        <rFont val="Times New Roman"/>
        <family val="1"/>
      </rPr>
      <t>Segundo seguimiento</t>
    </r>
    <r>
      <rPr>
        <sz val="10"/>
        <rFont val="Times New Roman"/>
        <family val="1"/>
      </rPr>
      <t>: El proceso de planeación realizó el seguimiento a los mapas de riesgo de los procesos, para lo cual dispuso de un espacio en el SharePoint para que cada procesos publique suba sus mapas de riesgo con el monitoreo realizado y las evidencias que lo soportan. El seguimiento fue publicado en el link de transparencia de la entidad.</t>
    </r>
  </si>
  <si>
    <r>
      <rPr>
        <b/>
        <sz val="10"/>
        <rFont val="Times New Roman"/>
        <family val="1"/>
      </rPr>
      <t>Segundo seguimiento:</t>
    </r>
    <r>
      <rPr>
        <sz val="10"/>
        <rFont val="Times New Roman"/>
        <family val="1"/>
      </rPr>
      <t xml:space="preserve"> Link de SharePoint en donde se encuentra el seguimiento realizado por la Oficina de Planeación: https://idipronbgta.sharepoint.com/sites/MapadeRiesgosIDIPRON/Documentos%20compartidos/Forms/AllItems.aspx
Links de los mapas de riesgo con el  seguimiento realizado  a los mapas de riesgo de gestión: https://www.idipron.gov.co/primer-seguimiento-2021-mapas-de-riesgo-de-gestion
Links de los mapas de riesgo con el  seguimiento realizado  a los mapas de riesgo de corrupción: https://www.idipron.gov.co/primer-seguimiento-mapa-corrupcion-2021</t>
    </r>
  </si>
  <si>
    <r>
      <rPr>
        <b/>
        <sz val="10"/>
        <rFont val="Times New Roman"/>
        <family val="1"/>
      </rPr>
      <t xml:space="preserve">Segundo Seguimiento: </t>
    </r>
    <r>
      <rPr>
        <sz val="10"/>
        <rFont val="Times New Roman"/>
        <family val="1"/>
      </rPr>
      <t xml:space="preserve">Esta actividad inicia en el tercer trimestre de la vigencia
</t>
    </r>
    <r>
      <rPr>
        <b/>
        <sz val="10"/>
        <rFont val="Times New Roman"/>
        <family val="1"/>
      </rPr>
      <t>Tercer Seguimiento</t>
    </r>
    <r>
      <rPr>
        <sz val="10"/>
        <rFont val="Times New Roman"/>
        <family val="1"/>
      </rPr>
      <t>: Se realizó el segundo seguimiento a los mapas de riesgo de corrupción y gestión de acuerdo con los lineamientos establecidos en la metodología vigente</t>
    </r>
  </si>
  <si>
    <r>
      <rPr>
        <b/>
        <sz val="10"/>
        <rFont val="Times New Roman"/>
        <family val="1"/>
      </rPr>
      <t xml:space="preserve">Segundo Seguimiento: </t>
    </r>
    <r>
      <rPr>
        <sz val="10"/>
        <rFont val="Times New Roman"/>
        <family val="1"/>
      </rPr>
      <t xml:space="preserve">Esta actividad inicia en el tercer trimestre de la vigencia
</t>
    </r>
    <r>
      <rPr>
        <b/>
        <sz val="10"/>
        <rFont val="Times New Roman"/>
        <family val="1"/>
      </rPr>
      <t>Tercer Seguimiento:</t>
    </r>
    <r>
      <rPr>
        <sz val="10"/>
        <rFont val="Times New Roman"/>
        <family val="1"/>
      </rPr>
      <t xml:space="preserve"> Se realizó el seguimiento a los mapas de riesgo de los procesos y se evaluaron las evidencias aportadas por los procesos </t>
    </r>
  </si>
  <si>
    <r>
      <rPr>
        <b/>
        <sz val="10"/>
        <rFont val="Times New Roman"/>
        <family val="1"/>
      </rPr>
      <t>Primer seguimiento:</t>
    </r>
    <r>
      <rPr>
        <sz val="10"/>
        <rFont val="Times New Roman"/>
        <family val="1"/>
      </rPr>
      <t xml:space="preserve"> la Oficina de Control Interno realizó el primer seguimiento a los mapas de riesgos de corrupción y gestión realizando la publicación del Anexo 6  Matriz de Riesgos de  acuerdo a la Guía de Administración de riesgos, y se solicitó la publicación de la misma en el link de Transparencia</t>
    </r>
  </si>
  <si>
    <r>
      <rPr>
        <b/>
        <sz val="10"/>
        <rFont val="Times New Roman"/>
        <family val="1"/>
      </rPr>
      <t xml:space="preserve">Primer seguimiento: </t>
    </r>
    <r>
      <rPr>
        <sz val="10"/>
        <rFont val="Times New Roman"/>
        <family val="1"/>
      </rPr>
      <t>Correo solicitud publicación del Anexo 6 Matriz de Riesgos de la Guía de Administración de Riesgos.</t>
    </r>
  </si>
  <si>
    <r>
      <rPr>
        <b/>
        <sz val="10"/>
        <rFont val="Times New Roman"/>
        <family val="1"/>
      </rPr>
      <t>Segundo seguimiento:</t>
    </r>
    <r>
      <rPr>
        <sz val="10"/>
        <rFont val="Times New Roman"/>
        <family val="1"/>
      </rPr>
      <t xml:space="preserve"> Segundo Seguimiento: la Oficina de Control Interno realizó el segundo  seguimiento a los mapas de riesgos de corrupción y gestión realizando la publicación del Anexo 6  Matriz de Riesgos de  acuerdo a la Guía de Administración de riesgos, y se solicitó la publicación de la misma en el link de Transparencia</t>
    </r>
  </si>
  <si>
    <r>
      <rPr>
        <b/>
        <sz val="10"/>
        <rFont val="Times New Roman"/>
        <family val="1"/>
      </rPr>
      <t xml:space="preserve">Segundo seguimiento: </t>
    </r>
    <r>
      <rPr>
        <sz val="10"/>
        <rFont val="Times New Roman"/>
        <family val="1"/>
      </rPr>
      <t>Correo solicitud publicación del Anexo 6 Matriz de Riesgos de la Guía de Administración de Riesgos.</t>
    </r>
  </si>
  <si>
    <r>
      <rPr>
        <b/>
        <sz val="14"/>
        <rFont val="Times New Roman"/>
        <family val="1"/>
      </rPr>
      <t xml:space="preserve">Subcomponente 1. Información de calidad y en lenguaje
comprensible                                        </t>
    </r>
    <r>
      <rPr>
        <sz val="14"/>
        <rFont val="Times New Roman"/>
        <family val="1"/>
      </rPr>
      <t xml:space="preserve"> </t>
    </r>
  </si>
  <si>
    <r>
      <rPr>
        <b/>
        <sz val="10"/>
        <rFont val="Times New Roman"/>
        <family val="1"/>
      </rPr>
      <t>Primer seguimiento:</t>
    </r>
    <r>
      <rPr>
        <sz val="10"/>
        <rFont val="Times New Roman"/>
        <family val="1"/>
      </rPr>
      <t xml:space="preserve"> elaboración y publicación del documento en el sito web del Instituto.</t>
    </r>
  </si>
  <si>
    <r>
      <rPr>
        <b/>
        <sz val="10"/>
        <rFont val="Times New Roman"/>
        <family val="1"/>
      </rPr>
      <t>Primer seguimiento:</t>
    </r>
    <r>
      <rPr>
        <sz val="10"/>
        <rFont val="Times New Roman"/>
        <family val="1"/>
      </rPr>
      <t xml:space="preserve"> 1. Documento "Estrategia de Rendición de Cuentas".
2. Captura de pantalla de la publicación del documento ene l sitio web del Instituto.</t>
    </r>
  </si>
  <si>
    <r>
      <rPr>
        <b/>
        <sz val="10"/>
        <rFont val="Times New Roman"/>
        <family val="1"/>
      </rPr>
      <t>Segundo seguimiento:</t>
    </r>
    <r>
      <rPr>
        <sz val="10"/>
        <rFont val="Times New Roman"/>
        <family val="1"/>
      </rPr>
      <t xml:space="preserve"> Elaboración y envío a la Dirección General del Instituto del informe de los procesos de Rendición de Cuentas vigencia 2020 realizados en el presente año. Se recopilaron los dos ejercicios (sectorial e institucional IDIPRON) en un solo documento.</t>
    </r>
  </si>
  <si>
    <r>
      <rPr>
        <b/>
        <sz val="10"/>
        <rFont val="Times New Roman"/>
        <family val="1"/>
      </rPr>
      <t>Segundo seguimiento:</t>
    </r>
    <r>
      <rPr>
        <sz val="10"/>
        <rFont val="Times New Roman"/>
        <family val="1"/>
      </rPr>
      <t xml:space="preserve"> 1. Correo electrónico de envío del informe a la Dirección General.
2. Informe Rendición de Cuentas vigencia 2020.</t>
    </r>
  </si>
  <si>
    <r>
      <rPr>
        <b/>
        <sz val="10"/>
        <rFont val="Times New Roman"/>
        <family val="1"/>
      </rPr>
      <t>Primer Seguimiento</t>
    </r>
    <r>
      <rPr>
        <sz val="10"/>
        <rFont val="Times New Roman"/>
        <family val="1"/>
      </rPr>
      <t>: elaboración de formulario web, solicitud de pieza comunicativa enlazado a enlace de formulario web, resultados consulta ciudadana.</t>
    </r>
  </si>
  <si>
    <r>
      <rPr>
        <b/>
        <sz val="10"/>
        <rFont val="Times New Roman"/>
        <family val="1"/>
      </rPr>
      <t>Primer seguimiento:</t>
    </r>
    <r>
      <rPr>
        <sz val="10"/>
        <rFont val="Times New Roman"/>
        <family val="1"/>
      </rPr>
      <t xml:space="preserve"> 1. Solicitud elaboración pieza comunicativa.
2. Envío enlace formulario web.
3. Pieza comunicativa.
4. Resultado temas priorizados.</t>
    </r>
  </si>
  <si>
    <r>
      <rPr>
        <b/>
        <sz val="10"/>
        <rFont val="Times New Roman"/>
        <family val="1"/>
      </rPr>
      <t>Tercer seguimiento:</t>
    </r>
    <r>
      <rPr>
        <sz val="10"/>
        <rFont val="Times New Roman"/>
        <family val="1"/>
      </rPr>
      <t xml:space="preserve">  Documento 3.1.5. III Gobierno Abierto</t>
    </r>
  </si>
  <si>
    <r>
      <rPr>
        <b/>
        <sz val="14"/>
        <rFont val="Times New Roman"/>
        <family val="1"/>
      </rPr>
      <t xml:space="preserve">Subcomponente 2. Diálogo de doble vía con la ciudadanía
y sus organizaciones                                                                    </t>
    </r>
    <r>
      <rPr>
        <sz val="14"/>
        <rFont val="Times New Roman"/>
        <family val="1"/>
      </rPr>
      <t xml:space="preserve">  </t>
    </r>
  </si>
  <si>
    <r>
      <rPr>
        <b/>
        <sz val="10"/>
        <rFont val="Times New Roman"/>
        <family val="1"/>
      </rPr>
      <t>Segundo seguimiento:</t>
    </r>
    <r>
      <rPr>
        <sz val="10"/>
        <rFont val="Times New Roman"/>
        <family val="1"/>
      </rPr>
      <t xml:space="preserve"> evidencias de la firma de compromisos por parte del Instituto en el parque Piloto de la localidad de Suba, así como del Plan de Acción de seguimiento a los compromisos pactados.
</t>
    </r>
    <r>
      <rPr>
        <b/>
        <sz val="10"/>
        <rFont val="Times New Roman"/>
        <family val="1"/>
      </rPr>
      <t>Tercer seguimiento:</t>
    </r>
    <r>
      <rPr>
        <sz val="10"/>
        <rFont val="Times New Roman"/>
        <family val="1"/>
      </rPr>
      <t xml:space="preserve"> Asistencias a ferias de servicio GEB - IDIPRON, CLOPS Sumapaz ruralidad.</t>
    </r>
  </si>
  <si>
    <r>
      <rPr>
        <b/>
        <sz val="10"/>
        <rFont val="Times New Roman"/>
        <family val="1"/>
      </rPr>
      <t>Primer seguimiento</t>
    </r>
    <r>
      <rPr>
        <sz val="10"/>
        <rFont val="Times New Roman"/>
        <family val="1"/>
      </rPr>
      <t>: realización de dos Audiencias Públicas de Rendición de Cuentas para la vigencia 2020.</t>
    </r>
  </si>
  <si>
    <r>
      <rPr>
        <b/>
        <sz val="10"/>
        <rFont val="Times New Roman"/>
        <family val="1"/>
      </rPr>
      <t>Primer seguimiento:</t>
    </r>
    <r>
      <rPr>
        <sz val="10"/>
        <rFont val="Times New Roman"/>
        <family val="1"/>
      </rPr>
      <t xml:space="preserve"> 1. RdC sectorial: Flyer de invitación, minuto a minuto, evidencia fotográfica, presentación institucional.
2. RdC IDIPRON: Flyer de invitación, correos invitación, minuto a minuto, evidencia fotográfica y enlace a transmisión vía Facebook.</t>
    </r>
  </si>
  <si>
    <r>
      <t>Primer seguimiento:</t>
    </r>
    <r>
      <rPr>
        <sz val="10"/>
        <rFont val="Times New Roman"/>
        <family val="1"/>
      </rPr>
      <t xml:space="preserve"> Se realizaron Facebook libes donde se le dio espacio a la ciudadanía de participar en un espacio de doble vía en tiempo real.
</t>
    </r>
    <r>
      <rPr>
        <b/>
        <sz val="10"/>
        <rFont val="Times New Roman"/>
        <family val="1"/>
      </rPr>
      <t>Segundo seguimiento</t>
    </r>
    <r>
      <rPr>
        <sz val="10"/>
        <rFont val="Times New Roman"/>
        <family val="1"/>
      </rPr>
      <t>: Se realizaron Facebook lives donde se le dio espacio a la ciudadanía de participar en un espacio de doble vía en tiempo real.</t>
    </r>
    <r>
      <rPr>
        <b/>
        <sz val="10"/>
        <rFont val="Times New Roman"/>
        <family val="1"/>
      </rPr>
      <t xml:space="preserve">
Tercer seguimiento:  </t>
    </r>
    <r>
      <rPr>
        <sz val="10"/>
        <rFont val="Times New Roman"/>
        <family val="1"/>
      </rPr>
      <t>Realización de transmisiones en directo a través de la fan page de Idipron</t>
    </r>
  </si>
  <si>
    <r>
      <rPr>
        <b/>
        <sz val="10"/>
        <rFont val="Times New Roman"/>
        <family val="1"/>
      </rPr>
      <t>Primer seguimiento</t>
    </r>
    <r>
      <rPr>
        <sz val="10"/>
        <rFont val="Times New Roman"/>
        <family val="1"/>
      </rPr>
      <t xml:space="preserve">: Pantallazos de chats a través de estas dos redes sociales. 
Documento (10)  - Facebook Live
</t>
    </r>
    <r>
      <rPr>
        <b/>
        <sz val="10"/>
        <rFont val="Times New Roman"/>
        <family val="1"/>
      </rPr>
      <t>Segundo seguimiento:</t>
    </r>
    <r>
      <rPr>
        <sz val="10"/>
        <rFont val="Times New Roman"/>
        <family val="1"/>
      </rPr>
      <t xml:space="preserve"> Captura de pantalla de transmisión en vivo a través de Facebook. Documento 3.2.3 Facebook lives. https://www.facebook.com/IdipronBogota/live_videos/?ref=page_internal 
</t>
    </r>
    <r>
      <rPr>
        <b/>
        <sz val="10"/>
        <rFont val="Times New Roman"/>
        <family val="1"/>
      </rPr>
      <t>Tercer seguimiento:</t>
    </r>
    <r>
      <rPr>
        <sz val="10"/>
        <rFont val="Times New Roman"/>
        <family val="1"/>
      </rPr>
      <t xml:space="preserve"> Documento 3.2.3.III Facebook lives</t>
    </r>
  </si>
  <si>
    <r>
      <rPr>
        <b/>
        <sz val="10"/>
        <rFont val="Times New Roman"/>
        <family val="1"/>
      </rPr>
      <t>Primer seguimiento:</t>
    </r>
    <r>
      <rPr>
        <sz val="10"/>
        <rFont val="Times New Roman"/>
        <family val="1"/>
      </rPr>
      <t xml:space="preserve"> Se realizaron Facebook lives donde se implementó  mecanismos y herramientas digitales de interacción ciudadana para las convocatorias a cualquier evento . 
</t>
    </r>
    <r>
      <rPr>
        <b/>
        <sz val="10"/>
        <rFont val="Times New Roman"/>
        <family val="1"/>
      </rPr>
      <t>Segundo seguimiento</t>
    </r>
    <r>
      <rPr>
        <sz val="10"/>
        <rFont val="Times New Roman"/>
        <family val="1"/>
      </rPr>
      <t xml:space="preserve">: Se publicaron piezas de comunicación digital en las redes sociales del Instituto para convocar a las actividades del IDIPRON
</t>
    </r>
    <r>
      <rPr>
        <b/>
        <sz val="10"/>
        <rFont val="Times New Roman"/>
        <family val="1"/>
      </rPr>
      <t xml:space="preserve">Tercer seguimiento: </t>
    </r>
    <r>
      <rPr>
        <sz val="10"/>
        <rFont val="Times New Roman"/>
        <family val="1"/>
      </rPr>
      <t>Publicación de piezas de comunicación digital en las redes sociales del Instituto para convocar a las actividades del IDIPRON</t>
    </r>
  </si>
  <si>
    <r>
      <rPr>
        <b/>
        <sz val="10"/>
        <rFont val="Times New Roman"/>
        <family val="1"/>
      </rPr>
      <t>Primer seguimiento</t>
    </r>
    <r>
      <rPr>
        <sz val="10"/>
        <rFont val="Times New Roman"/>
        <family val="1"/>
      </rPr>
      <t xml:space="preserve">: Documento (10)  - Facebook Live 
</t>
    </r>
    <r>
      <rPr>
        <b/>
        <sz val="10"/>
        <rFont val="Times New Roman"/>
        <family val="1"/>
      </rPr>
      <t>Segundo seguimiento:</t>
    </r>
    <r>
      <rPr>
        <sz val="10"/>
        <rFont val="Times New Roman"/>
        <family val="1"/>
      </rPr>
      <t xml:space="preserve"> Piezas de comunicación digital en las redes sociales. Documento 3.2.4 Piezas publicadas digital eventos
</t>
    </r>
    <r>
      <rPr>
        <b/>
        <sz val="10"/>
        <rFont val="Times New Roman"/>
        <family val="1"/>
      </rPr>
      <t>Tercer seguimiento:</t>
    </r>
    <r>
      <rPr>
        <sz val="10"/>
        <rFont val="Times New Roman"/>
        <family val="1"/>
      </rPr>
      <t xml:space="preserve"> Documento 3.2.4. III Piezas publicadas digital eventos</t>
    </r>
  </si>
  <si>
    <r>
      <rPr>
        <b/>
        <sz val="14"/>
        <rFont val="Times New Roman"/>
        <family val="1"/>
      </rPr>
      <t xml:space="preserve">Subcomponente 3. Incentivos para motivar la cultura de la
rendición y petición de cuentas                                        </t>
    </r>
    <r>
      <rPr>
        <sz val="14"/>
        <rFont val="Times New Roman"/>
        <family val="1"/>
      </rPr>
      <t xml:space="preserve"> </t>
    </r>
  </si>
  <si>
    <r>
      <rPr>
        <b/>
        <sz val="10"/>
        <rFont val="Times New Roman"/>
        <family val="1"/>
      </rPr>
      <t>Primer Seguimiento:</t>
    </r>
    <r>
      <rPr>
        <sz val="10"/>
        <rFont val="Times New Roman"/>
        <family val="1"/>
      </rPr>
      <t xml:space="preserve"> elaboración instrumentos de recolección de información ciudadana (formularios web).</t>
    </r>
  </si>
  <si>
    <r>
      <rPr>
        <b/>
        <sz val="10"/>
        <rFont val="Times New Roman"/>
        <family val="1"/>
      </rPr>
      <t>Primer Seguimiento</t>
    </r>
    <r>
      <rPr>
        <sz val="10"/>
        <rFont val="Times New Roman"/>
        <family val="1"/>
      </rPr>
      <t>: 1. Formulario web evaluación Rendición de Cuentas.
2. Formulario web preguntas y sugerencias Rendición de Cuentas.</t>
    </r>
  </si>
  <si>
    <r>
      <rPr>
        <b/>
        <sz val="10"/>
        <rFont val="Times New Roman"/>
        <family val="1"/>
      </rPr>
      <t>Primer Seguimiento</t>
    </r>
    <r>
      <rPr>
        <sz val="10"/>
        <rFont val="Times New Roman"/>
        <family val="1"/>
      </rPr>
      <t>: respuesta a preguntas e inquietudes realizadas por la ciudadanía en los ejercicios de Rendición de Cuentas vigencia 2020.</t>
    </r>
  </si>
  <si>
    <r>
      <rPr>
        <b/>
        <sz val="10"/>
        <rFont val="Times New Roman"/>
        <family val="1"/>
      </rPr>
      <t>Primer Seguimiento</t>
    </r>
    <r>
      <rPr>
        <sz val="10"/>
        <rFont val="Times New Roman"/>
        <family val="1"/>
      </rPr>
      <t>: 1. Recopilación preguntas ciudadanas.
2. Documento de respuestas a inquietudes ciudadanas.
3. Evidencia publicación y socialización a la ciudadanía del documento de respuestas.</t>
    </r>
  </si>
  <si>
    <r>
      <rPr>
        <b/>
        <sz val="10"/>
        <rFont val="Times New Roman"/>
        <family val="1"/>
      </rPr>
      <t>Segundo seguimiento:</t>
    </r>
    <r>
      <rPr>
        <sz val="10"/>
        <rFont val="Times New Roman"/>
        <family val="1"/>
      </rPr>
      <t xml:space="preserve"> 1. Solicitud piezas a Comunicaciones.
2. Flyer de invitación.
3. Publicación sitio web.
4. Capturas de pantalla transmisión Facebook Live.
5. Formulario de preguntas.
</t>
    </r>
    <r>
      <rPr>
        <b/>
        <sz val="10"/>
        <rFont val="Times New Roman"/>
        <family val="1"/>
      </rPr>
      <t>Tercer seguimiento:</t>
    </r>
    <r>
      <rPr>
        <sz val="10"/>
        <rFont val="Times New Roman"/>
        <family val="1"/>
      </rPr>
      <t xml:space="preserve"> 1. Solicitud piezas a Comunicaciones.
2. Flyer de invitación.
3. Publicación sitio web.
4. Capturas de pantalla transmisión Facebook Live.
5. Formulario de preguntas.</t>
    </r>
  </si>
  <si>
    <r>
      <rPr>
        <b/>
        <sz val="14"/>
        <rFont val="Times New Roman"/>
        <family val="1"/>
      </rPr>
      <t>Subcomponente 4. Evaluación y retroalimentación a la
gestión institucional</t>
    </r>
    <r>
      <rPr>
        <sz val="14"/>
        <rFont val="Times New Roman"/>
        <family val="1"/>
      </rPr>
      <t xml:space="preserve">                                        </t>
    </r>
  </si>
  <si>
    <r>
      <rPr>
        <b/>
        <sz val="10"/>
        <rFont val="Times New Roman"/>
        <family val="1"/>
      </rPr>
      <t>Segundo seguimiento:</t>
    </r>
    <r>
      <rPr>
        <sz val="10"/>
        <rFont val="Times New Roman"/>
        <family val="1"/>
      </rPr>
      <t xml:space="preserve"> No se presenta avance de la actividad
</t>
    </r>
    <r>
      <rPr>
        <b/>
        <sz val="10"/>
        <rFont val="Times New Roman"/>
        <family val="1"/>
      </rPr>
      <t>Tercer seguimiento:</t>
    </r>
    <r>
      <rPr>
        <sz val="10"/>
        <rFont val="Times New Roman"/>
        <family val="1"/>
      </rPr>
      <t xml:space="preserve"> Se realizó evaluación del proceso, la cual se encuentra en el documento "Informe ejercicios Rendición de Cuentas vigencia 2020".</t>
    </r>
  </si>
  <si>
    <r>
      <rPr>
        <b/>
        <sz val="10"/>
        <rFont val="Times New Roman"/>
        <family val="1"/>
      </rPr>
      <t>Tercer seguimiento:</t>
    </r>
    <r>
      <rPr>
        <sz val="10"/>
        <rFont val="Times New Roman"/>
        <family val="1"/>
      </rPr>
      <t xml:space="preserve"> 1. Informe ejercicios Rendición de Cuentas vigencia 2020 publicado</t>
    </r>
  </si>
  <si>
    <r>
      <rPr>
        <b/>
        <sz val="14"/>
        <rFont val="Times New Roman"/>
        <family val="1"/>
      </rPr>
      <t xml:space="preserve">Subcomponente 1. Estructura administrativa y
Direccionamiento estratégico                                        </t>
    </r>
    <r>
      <rPr>
        <sz val="14"/>
        <rFont val="Times New Roman"/>
        <family val="1"/>
      </rPr>
      <t xml:space="preserve"> </t>
    </r>
  </si>
  <si>
    <r>
      <rPr>
        <b/>
        <sz val="10"/>
        <rFont val="Times New Roman"/>
        <family val="1"/>
      </rPr>
      <t>Segundo seguimiento:</t>
    </r>
    <r>
      <rPr>
        <sz val="10"/>
        <rFont val="Times New Roman"/>
        <family val="1"/>
      </rPr>
      <t xml:space="preserve"> Segundo informe trimestral
</t>
    </r>
    <r>
      <rPr>
        <b/>
        <sz val="10"/>
        <rFont val="Times New Roman"/>
        <family val="1"/>
      </rPr>
      <t>Tercer seguimiento:</t>
    </r>
    <r>
      <rPr>
        <sz val="10"/>
        <rFont val="Times New Roman"/>
        <family val="1"/>
      </rPr>
      <t xml:space="preserve"> Informes de Gestión solicitados</t>
    </r>
  </si>
  <si>
    <r>
      <rPr>
        <b/>
        <sz val="10"/>
        <rFont val="Times New Roman"/>
        <family val="1"/>
      </rPr>
      <t xml:space="preserve">Primer seguimiento: </t>
    </r>
    <r>
      <rPr>
        <sz val="10"/>
        <rFont val="Times New Roman"/>
        <family val="1"/>
      </rPr>
      <t xml:space="preserve">Se encuentra en construcción el documento con la metodología para la formulación y seguimiento del PAAC
</t>
    </r>
    <r>
      <rPr>
        <b/>
        <sz val="10"/>
        <rFont val="Times New Roman"/>
        <family val="1"/>
      </rPr>
      <t>Segundo seguimiento</t>
    </r>
    <r>
      <rPr>
        <sz val="10"/>
        <rFont val="Times New Roman"/>
        <family val="1"/>
      </rPr>
      <t xml:space="preserve">: Se realizó la primera reviso de la metodología por parte del Líder SIGID y se encuentra en ajustes por  parte de la OAP.
</t>
    </r>
    <r>
      <rPr>
        <b/>
        <sz val="10"/>
        <rFont val="Times New Roman"/>
        <family val="1"/>
      </rPr>
      <t>Tercer seguimiento:</t>
    </r>
    <r>
      <rPr>
        <sz val="10"/>
        <rFont val="Times New Roman"/>
        <family val="1"/>
      </rPr>
      <t xml:space="preserve"> Se realizo la aprobación y oficialización del Manual para la elaboración y seguimiento al Plan Anticorrupción y Atención al Ciudadano - PAAC </t>
    </r>
  </si>
  <si>
    <r>
      <rPr>
        <b/>
        <sz val="10"/>
        <rFont val="Times New Roman"/>
        <family val="1"/>
      </rPr>
      <t>Segundo seguimiento:</t>
    </r>
    <r>
      <rPr>
        <sz val="10"/>
        <rFont val="Times New Roman"/>
        <family val="1"/>
      </rPr>
      <t xml:space="preserve"> Acta de reunión con salud ocupacional, infraestructura , correo electrónico en donde se da a conocer las necesidades de señalética en los puntos de atención.
Tercer Seguimiento: Evidencia fotográfica</t>
    </r>
  </si>
  <si>
    <r>
      <rPr>
        <b/>
        <sz val="10"/>
        <rFont val="Times New Roman"/>
        <family val="1"/>
      </rPr>
      <t>Segundo seguimiento</t>
    </r>
    <r>
      <rPr>
        <sz val="10"/>
        <rFont val="Times New Roman"/>
        <family val="1"/>
      </rPr>
      <t>: Se realiza relación interinstitucional con el IDPAC para la traducción de peticiones ciudadanas. 
Se realiza relación interinstitucionales con la FUNDACION GRUPO DE APOYO A LAS PERSONAS TRANS GAAT con el fin de realizar capacitaciones con y para la población trans.</t>
    </r>
  </si>
  <si>
    <r>
      <rPr>
        <b/>
        <sz val="10"/>
        <rFont val="Times New Roman"/>
        <family val="1"/>
      </rPr>
      <t>Segundo seguimiento:</t>
    </r>
    <r>
      <rPr>
        <sz val="10"/>
        <rFont val="Times New Roman"/>
        <family val="1"/>
      </rPr>
      <t xml:space="preserve"> Actas de reuniones</t>
    </r>
  </si>
  <si>
    <r>
      <rPr>
        <b/>
        <sz val="14"/>
        <rFont val="Times New Roman"/>
        <family val="1"/>
      </rPr>
      <t xml:space="preserve">Subcomponente 3. Talento Humano                                       </t>
    </r>
    <r>
      <rPr>
        <sz val="14"/>
        <rFont val="Times New Roman"/>
        <family val="1"/>
      </rPr>
      <t xml:space="preserve"> </t>
    </r>
  </si>
  <si>
    <r>
      <rPr>
        <b/>
        <sz val="10"/>
        <rFont val="Times New Roman"/>
        <family val="1"/>
      </rPr>
      <t>Segundo seguimiento:</t>
    </r>
    <r>
      <rPr>
        <sz val="10"/>
        <rFont val="Times New Roman"/>
        <family val="1"/>
      </rPr>
      <t xml:space="preserve"> Listados de capacitación
</t>
    </r>
    <r>
      <rPr>
        <b/>
        <sz val="10"/>
        <rFont val="Times New Roman"/>
        <family val="1"/>
      </rPr>
      <t>Tercer seguimiento:</t>
    </r>
    <r>
      <rPr>
        <sz val="10"/>
        <rFont val="Times New Roman"/>
        <family val="1"/>
      </rPr>
      <t xml:space="preserve"> Planillas de asistencia a las capacitaciones.</t>
    </r>
  </si>
  <si>
    <r>
      <rPr>
        <b/>
        <sz val="10"/>
        <rFont val="Times New Roman"/>
        <family val="1"/>
      </rPr>
      <t>Primer seguimiento: S</t>
    </r>
    <r>
      <rPr>
        <sz val="10"/>
        <rFont val="Times New Roman"/>
        <family val="1"/>
      </rPr>
      <t>e solicita la elaboración de las 4 piezas comunicacionales al área de comunicaciones y se envían a todos a través de correo de Atención Ciudadano</t>
    </r>
    <r>
      <rPr>
        <b/>
        <sz val="10"/>
        <rFont val="Times New Roman"/>
        <family val="1"/>
      </rPr>
      <t>.</t>
    </r>
  </si>
  <si>
    <r>
      <rPr>
        <b/>
        <sz val="10"/>
        <rFont val="Times New Roman"/>
        <family val="1"/>
      </rPr>
      <t>Primer seguimiento:</t>
    </r>
    <r>
      <rPr>
        <sz val="10"/>
        <rFont val="Times New Roman"/>
        <family val="1"/>
      </rPr>
      <t xml:space="preserve"> 4 piezas comunicativas</t>
    </r>
  </si>
  <si>
    <r>
      <rPr>
        <b/>
        <sz val="14"/>
        <rFont val="Times New Roman"/>
        <family val="1"/>
      </rPr>
      <t>Subcomponente 4. Normativo y procedimental</t>
    </r>
    <r>
      <rPr>
        <sz val="14"/>
        <rFont val="Times New Roman"/>
        <family val="1"/>
      </rPr>
      <t xml:space="preserve">                                      </t>
    </r>
  </si>
  <si>
    <r>
      <t xml:space="preserve">Primer seguimiento: </t>
    </r>
    <r>
      <rPr>
        <sz val="10"/>
        <rFont val="Times New Roman"/>
        <family val="1"/>
      </rPr>
      <t xml:space="preserve">Se crea la infografía sobre las denuncias por actos de corrupción. La infografía fue enviada a través del correo de Atención Ciudadano a los correos institucionales de la entidad para información. </t>
    </r>
  </si>
  <si>
    <r>
      <rPr>
        <b/>
        <sz val="10"/>
        <rFont val="Times New Roman"/>
        <family val="1"/>
      </rPr>
      <t>Primer seguimiento:</t>
    </r>
    <r>
      <rPr>
        <sz val="10"/>
        <rFont val="Times New Roman"/>
        <family val="1"/>
      </rPr>
      <t xml:space="preserve"> Infografía</t>
    </r>
  </si>
  <si>
    <r>
      <rPr>
        <b/>
        <sz val="10"/>
        <rFont val="Times New Roman"/>
        <family val="1"/>
      </rPr>
      <t>Segundo seguimiento:</t>
    </r>
    <r>
      <rPr>
        <sz val="10"/>
        <rFont val="Times New Roman"/>
        <family val="1"/>
      </rPr>
      <t xml:space="preserve"> Documento 5.1.8. Bogotá abierta que contiene: presentación de propuesta de campaña de IDIPRON a IDPAC, captura de pantalla de correo de retroalimentación de IDPAC y nueva propuesta de campaña de acuerdo con nuevas indicaciones de IDPAC.
</t>
    </r>
    <r>
      <rPr>
        <b/>
        <sz val="10"/>
        <rFont val="Times New Roman"/>
        <family val="1"/>
      </rPr>
      <t xml:space="preserve">Tercer seguimiento: </t>
    </r>
    <r>
      <rPr>
        <sz val="10"/>
        <rFont val="Times New Roman"/>
        <family val="1"/>
      </rPr>
      <t>Pantallazos de la campaña realizada en las redes sociales del Instituto</t>
    </r>
  </si>
  <si>
    <r>
      <rPr>
        <b/>
        <sz val="10"/>
        <rFont val="Times New Roman"/>
        <family val="1"/>
      </rPr>
      <t xml:space="preserve">Segundo seguimiento: </t>
    </r>
    <r>
      <rPr>
        <sz val="10"/>
        <rFont val="Times New Roman"/>
        <family val="1"/>
      </rPr>
      <t>Se  realizó la actualización de la Encuesta del Link de Transparencia a la cual se le incluyó el aviso de  privacidad  dando cumplimiento de la Ley 1581 de 2012 y demás normas concordantes, es responsable del tratamiento de sus datos personales.</t>
    </r>
  </si>
  <si>
    <r>
      <rPr>
        <b/>
        <sz val="10"/>
        <rFont val="Times New Roman"/>
        <family val="1"/>
      </rPr>
      <t>Segundo seguimiento:</t>
    </r>
    <r>
      <rPr>
        <sz val="10"/>
        <rFont val="Times New Roman"/>
        <family val="1"/>
      </rPr>
      <t xml:space="preserve"> La encuesta se puede consultar en el siguiente link: https://forms.office.com/Pages/ResponsePage.aspx?id=XC_YSJTMCUqDg8qzYN-hLpzx8WEimbxAvZEpBZV1FjpUNFVOT0dSSEZEVU8yVEI2QkNMVk5YRTNCNS4u</t>
    </r>
  </si>
  <si>
    <r>
      <rPr>
        <b/>
        <sz val="10"/>
        <rFont val="Times New Roman"/>
        <family val="1"/>
      </rPr>
      <t xml:space="preserve">Primer seguimiento: </t>
    </r>
    <r>
      <rPr>
        <sz val="10"/>
        <rFont val="Times New Roman"/>
        <family val="1"/>
      </rPr>
      <t xml:space="preserve">Se realizó una reunión en la que se concretaron  varios punto para la realización de esta actividad, también,  se realizó una encuesta .
</t>
    </r>
    <r>
      <rPr>
        <b/>
        <sz val="10"/>
        <rFont val="Times New Roman"/>
        <family val="1"/>
      </rPr>
      <t>Segundo seguimiento</t>
    </r>
    <r>
      <rPr>
        <sz val="10"/>
        <rFont val="Times New Roman"/>
        <family val="1"/>
      </rPr>
      <t xml:space="preserve">: Análisis de las estadísticas de las herramientas de cada una de las redes sociales y de Analytics Google.
</t>
    </r>
    <r>
      <rPr>
        <b/>
        <sz val="10"/>
        <rFont val="Times New Roman"/>
        <family val="1"/>
      </rPr>
      <t xml:space="preserve">Tercer seguimiento: </t>
    </r>
    <r>
      <rPr>
        <sz val="10"/>
        <rFont val="Times New Roman"/>
        <family val="1"/>
      </rPr>
      <t>Análisis de las estadísticas de las herramientas de cada una de las redes sociales y de Analytics Google.</t>
    </r>
  </si>
  <si>
    <r>
      <rPr>
        <b/>
        <sz val="10"/>
        <rFont val="Times New Roman"/>
        <family val="1"/>
      </rPr>
      <t>Primer seguimiento:</t>
    </r>
    <r>
      <rPr>
        <sz val="10"/>
        <rFont val="Times New Roman"/>
        <family val="1"/>
      </rPr>
      <t xml:space="preserve">  Documento (12) -  esquema de publicación 
</t>
    </r>
    <r>
      <rPr>
        <b/>
        <sz val="10"/>
        <rFont val="Times New Roman"/>
        <family val="1"/>
      </rPr>
      <t>Segundo seguimiento:</t>
    </r>
    <r>
      <rPr>
        <sz val="10"/>
        <rFont val="Times New Roman"/>
        <family val="1"/>
      </rPr>
      <t xml:space="preserve"> Documento 5.1.14 Datos RRSS
</t>
    </r>
    <r>
      <rPr>
        <b/>
        <sz val="10"/>
        <rFont val="Times New Roman"/>
        <family val="1"/>
      </rPr>
      <t>Tercer seguimiento:</t>
    </r>
    <r>
      <rPr>
        <sz val="10"/>
        <rFont val="Times New Roman"/>
        <family val="1"/>
      </rPr>
      <t xml:space="preserve"> Documento 5.1.14 III </t>
    </r>
  </si>
  <si>
    <r>
      <rPr>
        <b/>
        <sz val="10"/>
        <rFont val="Times New Roman"/>
        <family val="1"/>
      </rPr>
      <t xml:space="preserve">Segundo Seguimiento: </t>
    </r>
    <r>
      <rPr>
        <sz val="10"/>
        <rFont val="Times New Roman"/>
        <family val="1"/>
      </rPr>
      <t xml:space="preserve">No se han realizado campañas aun, se realizarán en el tercero y cuarto trimestre 
</t>
    </r>
    <r>
      <rPr>
        <b/>
        <sz val="10"/>
        <rFont val="Times New Roman"/>
        <family val="1"/>
      </rPr>
      <t>Tercer Seguimiento</t>
    </r>
    <r>
      <rPr>
        <sz val="10"/>
        <rFont val="Times New Roman"/>
        <family val="1"/>
      </rPr>
      <t>: Se llevo a cabo el día de la transparencia en donde se dio a conocer a los funcionarios y contratistas las la información relacionada con la Ley de Transparencia, la circular 031 de 2021 con los responsables y fechas para la actualización de la información  y el link de transparencia de la entidad. Durante la actividad se realizaron actividades en las sedes administrativas del Instituto</t>
    </r>
  </si>
  <si>
    <r>
      <rPr>
        <b/>
        <sz val="10"/>
        <rFont val="Times New Roman"/>
        <family val="1"/>
      </rPr>
      <t>Segundo seguimiento:</t>
    </r>
    <r>
      <rPr>
        <sz val="10"/>
        <rFont val="Times New Roman"/>
        <family val="1"/>
      </rPr>
      <t xml:space="preserve"> Se adelantó reunión el 15 de junio con la SDIS subcomité de política pública y Desarrollo normativo.</t>
    </r>
  </si>
  <si>
    <r>
      <rPr>
        <b/>
        <sz val="10"/>
        <rFont val="Times New Roman"/>
        <family val="1"/>
      </rPr>
      <t>Segundo seguimiento:</t>
    </r>
    <r>
      <rPr>
        <sz val="10"/>
        <rFont val="Times New Roman"/>
        <family val="1"/>
      </rPr>
      <t xml:space="preserve"> Acta de reunión </t>
    </r>
  </si>
  <si>
    <r>
      <rPr>
        <b/>
        <sz val="14"/>
        <rFont val="Times New Roman"/>
        <family val="1"/>
      </rPr>
      <t xml:space="preserve">Subcomponente 1. Lineamientos de Transparencia Activa                                         </t>
    </r>
    <r>
      <rPr>
        <sz val="14"/>
        <rFont val="Times New Roman"/>
        <family val="1"/>
      </rPr>
      <t xml:space="preserve"> </t>
    </r>
  </si>
  <si>
    <r>
      <rPr>
        <b/>
        <sz val="10"/>
        <rFont val="Times New Roman"/>
        <family val="1"/>
      </rPr>
      <t>Primer seguimiento</t>
    </r>
    <r>
      <rPr>
        <sz val="10"/>
        <rFont val="Times New Roman"/>
        <family val="1"/>
      </rPr>
      <t xml:space="preserve">: Se realizó una encuesta para saber qué piensan los funcionarios del IDIPRON y permitan mejora la comunicación interna y externa.
</t>
    </r>
    <r>
      <rPr>
        <b/>
        <sz val="10"/>
        <rFont val="Times New Roman"/>
        <family val="1"/>
      </rPr>
      <t>Segundo seguimiento:</t>
    </r>
    <r>
      <rPr>
        <sz val="10"/>
        <rFont val="Times New Roman"/>
        <family val="1"/>
      </rPr>
      <t xml:space="preserve"> Analizar el documento de la encuesta para mejorar la gestión del área de comunicaciones. Revisar y ajustar la caracterización del proceso de comunicaciones.
</t>
    </r>
    <r>
      <rPr>
        <b/>
        <sz val="10"/>
        <rFont val="Times New Roman"/>
        <family val="1"/>
      </rPr>
      <t>Tercer seguimiento:</t>
    </r>
    <r>
      <rPr>
        <sz val="10"/>
        <rFont val="Times New Roman"/>
        <family val="1"/>
      </rPr>
      <t xml:space="preserve"> Revisión y ajuste de la caracterización del proceso de comunicaciones con el acompañamiento de OAP.</t>
    </r>
  </si>
  <si>
    <r>
      <rPr>
        <b/>
        <sz val="10"/>
        <rFont val="Times New Roman"/>
        <family val="1"/>
      </rPr>
      <t>Primer seguimiento:</t>
    </r>
    <r>
      <rPr>
        <sz val="10"/>
        <rFont val="Times New Roman"/>
        <family val="1"/>
      </rPr>
      <t xml:space="preserve"> Documento (14) - encuesta y Actualización esquema - Encuesta Funcionarios de EL IDIPRON
</t>
    </r>
    <r>
      <rPr>
        <b/>
        <sz val="10"/>
        <rFont val="Times New Roman"/>
        <family val="1"/>
      </rPr>
      <t>Segundo seguimiento</t>
    </r>
    <r>
      <rPr>
        <sz val="10"/>
        <rFont val="Times New Roman"/>
        <family val="1"/>
      </rPr>
      <t xml:space="preserve">: Caracterización del proceso de comunicaciones revisada en junio  de 2021
</t>
    </r>
    <r>
      <rPr>
        <b/>
        <sz val="10"/>
        <rFont val="Times New Roman"/>
        <family val="1"/>
      </rPr>
      <t>Tercer seguimiento</t>
    </r>
    <r>
      <rPr>
        <sz val="10"/>
        <rFont val="Times New Roman"/>
        <family val="1"/>
      </rPr>
      <t>: Documento 5.1.1. III Caracterización del proceso de comunicaciones revisada en junio  de 2021</t>
    </r>
  </si>
  <si>
    <r>
      <rPr>
        <b/>
        <sz val="10"/>
        <rFont val="Times New Roman"/>
        <family val="1"/>
      </rPr>
      <t>Primer seguimiento:</t>
    </r>
    <r>
      <rPr>
        <sz val="10"/>
        <rFont val="Times New Roman"/>
        <family val="1"/>
      </rPr>
      <t xml:space="preserve"> Se realizó una encuesta para saber qué piensan los funcionarios del IDIPRON y así poder caracterizar los grupo de interés. 
</t>
    </r>
    <r>
      <rPr>
        <b/>
        <sz val="10"/>
        <rFont val="Times New Roman"/>
        <family val="1"/>
      </rPr>
      <t>Segundo seguimiento</t>
    </r>
    <r>
      <rPr>
        <sz val="10"/>
        <rFont val="Times New Roman"/>
        <family val="1"/>
      </rPr>
      <t xml:space="preserve">: Se adelantaron consultas ciudadanas, actividades de promoción de rendición de cuentas y encuesta sobre el modelo pedagógico del Instituto.
</t>
    </r>
    <r>
      <rPr>
        <b/>
        <sz val="10"/>
        <rFont val="Times New Roman"/>
        <family val="1"/>
      </rPr>
      <t>Tercer Seguimiento:</t>
    </r>
    <r>
      <rPr>
        <sz val="10"/>
        <rFont val="Times New Roman"/>
        <family val="1"/>
      </rPr>
      <t xml:space="preserve"> Elaboración y aplicación de encuesta sobre la campaña de la senda de integridad "SúperÍntegro"</t>
    </r>
  </si>
  <si>
    <r>
      <rPr>
        <b/>
        <sz val="10"/>
        <rFont val="Times New Roman"/>
        <family val="1"/>
      </rPr>
      <t>Primer seguimiento</t>
    </r>
    <r>
      <rPr>
        <sz val="10"/>
        <rFont val="Times New Roman"/>
        <family val="1"/>
      </rPr>
      <t xml:space="preserve">: Documento (15) - encuesta y Actualización esquema - Encuesta Funcionarios de EL IDIPRON
</t>
    </r>
    <r>
      <rPr>
        <b/>
        <sz val="10"/>
        <rFont val="Times New Roman"/>
        <family val="1"/>
      </rPr>
      <t>Segundo seguimiento</t>
    </r>
    <r>
      <rPr>
        <sz val="10"/>
        <rFont val="Times New Roman"/>
        <family val="1"/>
      </rPr>
      <t xml:space="preserve">: Documento 5.1.2. Priorización temas rendición de cuentas
Documento 5.1.2. Priorización temas foros virtuales
Documento 5.1.2. Encuesta modelo pedagógico jun2021
</t>
    </r>
    <r>
      <rPr>
        <b/>
        <sz val="10"/>
        <rFont val="Times New Roman"/>
        <family val="1"/>
      </rPr>
      <t>Tercer seguimiento:</t>
    </r>
    <r>
      <rPr>
        <sz val="10"/>
        <rFont val="Times New Roman"/>
        <family val="1"/>
      </rPr>
      <t xml:space="preserve"> Documento 5.1.2. III Imagen y link de encuesta </t>
    </r>
  </si>
  <si>
    <r>
      <rPr>
        <b/>
        <sz val="10"/>
        <rFont val="Times New Roman"/>
        <family val="1"/>
      </rPr>
      <t xml:space="preserve">Primer seguimiento: </t>
    </r>
    <r>
      <rPr>
        <sz val="10"/>
        <rFont val="Times New Roman"/>
        <family val="1"/>
      </rPr>
      <t xml:space="preserve">Debido a que la alta dirección realizo una actualización a la plataforma estratégica y específicamente a las iniciativas estratégicas, esto genero un ajuste en el plan de acción de la entidad, razón por la cual el seguimiento se realizará en el mes de mayo.
</t>
    </r>
    <r>
      <rPr>
        <b/>
        <sz val="10"/>
        <rFont val="Times New Roman"/>
        <family val="1"/>
      </rPr>
      <t>Segundo seguimiento:</t>
    </r>
    <r>
      <rPr>
        <sz val="10"/>
        <rFont val="Times New Roman"/>
        <family val="1"/>
      </rPr>
      <t xml:space="preserve"> Se realizó la publicación del primer y segundo seguimiento de los planes de acción de la entidad, el seguimiento a las metas relacionadas con el PDD a corte 30 de junio del 2021 y la publicación de la ejecución presupuestal hasta el mes de junio
</t>
    </r>
    <r>
      <rPr>
        <b/>
        <sz val="10"/>
        <rFont val="Times New Roman"/>
        <family val="1"/>
      </rPr>
      <t>Tercer Seguimiento</t>
    </r>
    <r>
      <rPr>
        <sz val="10"/>
        <rFont val="Times New Roman"/>
        <family val="1"/>
      </rPr>
      <t>:  Se realizó la publicación del tercer seguimiento a los planes de acción de los procesos y los mismos fueron publicados en la página web de la entidad</t>
    </r>
  </si>
  <si>
    <r>
      <rPr>
        <b/>
        <sz val="10"/>
        <rFont val="Times New Roman"/>
        <family val="1"/>
      </rPr>
      <t>Segundo seguimiento:</t>
    </r>
    <r>
      <rPr>
        <sz val="10"/>
        <rFont val="Times New Roman"/>
        <family val="1"/>
      </rPr>
      <t xml:space="preserve"> Link de los seguimiento del plan de acción: http://intranet.idipron.gov.co/index.php?option=com_phocadownload&amp;view=category&amp;id=654:procesos-estrategicos
Link del seguimiento a las metas del PDD: https://www.idipron.gov.co/planes
Link del seguimiento a la ejecución presupuestal: https://www.idipron.gov.co/presupuesto-en-ejecucion-e-historico
</t>
    </r>
    <r>
      <rPr>
        <b/>
        <sz val="10"/>
        <rFont val="Times New Roman"/>
        <family val="1"/>
      </rPr>
      <t>Tercer Seguimiento</t>
    </r>
    <r>
      <rPr>
        <sz val="10"/>
        <rFont val="Times New Roman"/>
        <family val="1"/>
      </rPr>
      <t>: http://intranet.idipron.gov.co/index.php?option=com_phocadownload&amp;view=category&amp;id=654:procesos-estrategicos
Link seguimiento a metas: https://www.idipron.gov.co/sites/default/files/docs/transparencia/planes/plan-desarrollo-bogota/2021/seg-comp-inv-y-gestion-septiembre-2021.pdf
Seguimiento Ejecución Presupuestal: https://www.idipron.gov.co/presupuesto-en-ejecucion-e-historico</t>
    </r>
  </si>
  <si>
    <r>
      <rPr>
        <b/>
        <sz val="10"/>
        <rFont val="Times New Roman"/>
        <family val="1"/>
      </rPr>
      <t>Segundo seguimiento</t>
    </r>
    <r>
      <rPr>
        <sz val="10"/>
        <rFont val="Times New Roman"/>
        <family val="1"/>
      </rPr>
      <t xml:space="preserve">: Se anexa documento con las evidencias del espacio creado y los link  de la página web del IDIPRON. https://www.idipron.gov.co/transparencia-y-acceso-la-informaci%C3%B3n-publica-resolucion-1519-mintic-2020
https://www.idipron.gov.co/datos-abiertos </t>
    </r>
  </si>
  <si>
    <r>
      <rPr>
        <b/>
        <sz val="10"/>
        <rFont val="Times New Roman"/>
        <family val="1"/>
      </rPr>
      <t>Primer seguimiento:</t>
    </r>
    <r>
      <rPr>
        <sz val="10"/>
        <rFont val="Times New Roman"/>
        <family val="1"/>
      </rPr>
      <t xml:space="preserve"> Se realizó una reunión con la Secretaria General de la Alcaldía Mayor en donde se aclararon los temas relacionados con gobierno abierto, la directiva 005 de 2020 y el Decreto 189 de 2020</t>
    </r>
  </si>
  <si>
    <r>
      <rPr>
        <b/>
        <sz val="10"/>
        <rFont val="Times New Roman"/>
        <family val="1"/>
      </rPr>
      <t xml:space="preserve">Primer seguimiento: </t>
    </r>
    <r>
      <rPr>
        <sz val="10"/>
        <rFont val="Times New Roman"/>
        <family val="1"/>
      </rPr>
      <t xml:space="preserve"> Pantallazo citación reunión</t>
    </r>
  </si>
  <si>
    <r>
      <rPr>
        <b/>
        <sz val="10"/>
        <rFont val="Times New Roman"/>
        <family val="1"/>
      </rPr>
      <t>Primer seguimiento</t>
    </r>
    <r>
      <rPr>
        <sz val="10"/>
        <rFont val="Times New Roman"/>
        <family val="1"/>
      </rPr>
      <t>: Se realizó una reunión con la Secretaria General de la Alcaldía Mayor en donde se aclararon los temas relacionados con gobierno abierto, la directiva 005 de 2020 y el Decreto 189 de 2020</t>
    </r>
  </si>
  <si>
    <r>
      <rPr>
        <b/>
        <sz val="10"/>
        <rFont val="Times New Roman"/>
        <family val="1"/>
      </rPr>
      <t xml:space="preserve">Segundo seguimiento: </t>
    </r>
    <r>
      <rPr>
        <sz val="10"/>
        <rFont val="Times New Roman"/>
        <family val="1"/>
      </rPr>
      <t xml:space="preserve">se realizó reunión con la STMEO para la revisión de información misional dentro del documento. Se realizará reunión con las demás áreas que tienen que ver con el documento para complementar y revisar lo concerniente a su información.
</t>
    </r>
    <r>
      <rPr>
        <b/>
        <sz val="10"/>
        <rFont val="Times New Roman"/>
        <family val="1"/>
      </rPr>
      <t>Tercer seguimiento</t>
    </r>
    <r>
      <rPr>
        <sz val="10"/>
        <rFont val="Times New Roman"/>
        <family val="1"/>
      </rPr>
      <t>: Se realizó actualización del documento y publicación en el Manual de Procesos del documento "Caracterización de grupos de valor".</t>
    </r>
  </si>
  <si>
    <r>
      <rPr>
        <b/>
        <sz val="10"/>
        <rFont val="Times New Roman"/>
        <family val="1"/>
      </rPr>
      <t>Segundo seguimiento</t>
    </r>
    <r>
      <rPr>
        <sz val="10"/>
        <rFont val="Times New Roman"/>
        <family val="1"/>
      </rPr>
      <t xml:space="preserve">: 1. Correo solicitud delegación STMEO para revisión documento.
2. Correo envío documentos reunión con STMEO.
3. Acta de reunión con compromisos y formato de asistencia.
4. Documento editable de caracterización grupos de valor con comentarios. 
</t>
    </r>
    <r>
      <rPr>
        <b/>
        <sz val="10"/>
        <rFont val="Times New Roman"/>
        <family val="1"/>
      </rPr>
      <t>Tercer seguimiento</t>
    </r>
    <r>
      <rPr>
        <sz val="10"/>
        <rFont val="Times New Roman"/>
        <family val="1"/>
      </rPr>
      <t>: Documento de caracterización</t>
    </r>
  </si>
  <si>
    <r>
      <rPr>
        <b/>
        <sz val="10"/>
        <rFont val="Times New Roman"/>
        <family val="1"/>
      </rPr>
      <t>Primer seguimiento:</t>
    </r>
    <r>
      <rPr>
        <sz val="10"/>
        <rFont val="Times New Roman"/>
        <family val="1"/>
      </rPr>
      <t xml:space="preserve"> Se realizó una reunión en la que se concretaron  varios punto para la realización de esta actividad, también,  se realizó una encuesta.
</t>
    </r>
    <r>
      <rPr>
        <b/>
        <sz val="10"/>
        <rFont val="Times New Roman"/>
        <family val="1"/>
      </rPr>
      <t xml:space="preserve">Segundo seguimiento: </t>
    </r>
    <r>
      <rPr>
        <sz val="10"/>
        <rFont val="Times New Roman"/>
        <family val="1"/>
      </rPr>
      <t xml:space="preserve">Se realizó la revisión de la resolución 1519 de 2020 que establece el nuevo esquema del link de transparencia, se realizaron reuniones con los procesos de Comunicaciones  y con el proceso de Tecnología de la Información para la revisión de los compromisos y responsabilidades de cada uno de acuerdo con los lineamientos de la resolución.
Se realizó un diagnóstico del cumplimiento de los anexos No. 1. 2, 3 y 4
Se realizó mesa de trabajo con el web master para definir el nuevo esquema que tendrá el link de transparencia en cumplimiento con la resolución 1519 de 2020
Se realizaron mesas de trabajo con la SDIS para revisar la implementación de lo establecido en la Resolución 1519 de 2020.
Se elaboró la matriz de publicación del nuevo esquema del link de transparencia y se solicito a las áreas la información para alimentar la matriz que será la base para la actualización del nuevo esquema de publicación de información
</t>
    </r>
    <r>
      <rPr>
        <b/>
        <sz val="10"/>
        <rFont val="Times New Roman"/>
        <family val="1"/>
      </rPr>
      <t>Tercer seguimiento:</t>
    </r>
    <r>
      <rPr>
        <sz val="10"/>
        <rFont val="Times New Roman"/>
        <family val="1"/>
      </rPr>
      <t xml:space="preserve">  Revisión del esquema de publicación de la página web en el marco de la resolución 1519/2020. Se emite la Circular 031 de 2021 en donde se establece el nuevo esquema para el link de Transparencia de la Entidad, los responsables de entregar la información y la periodicidad de su publicación </t>
    </r>
  </si>
  <si>
    <r>
      <rPr>
        <b/>
        <sz val="10"/>
        <rFont val="Times New Roman"/>
        <family val="1"/>
      </rPr>
      <t>Primer seguimiento</t>
    </r>
    <r>
      <rPr>
        <sz val="10"/>
        <rFont val="Times New Roman"/>
        <family val="1"/>
      </rPr>
      <t xml:space="preserve">: Documento  (11) -   Actualización esquema
</t>
    </r>
    <r>
      <rPr>
        <b/>
        <sz val="10"/>
        <rFont val="Times New Roman"/>
        <family val="1"/>
      </rPr>
      <t>Segundo Seguimiento:</t>
    </r>
    <r>
      <rPr>
        <sz val="10"/>
        <rFont val="Times New Roman"/>
        <family val="1"/>
      </rPr>
      <t xml:space="preserve"> Se aportan las actas de las reuniones, diagnósticos realizados, pantallazo del nuevo esquema del link de transparencia y matriz con la información solicitada que es la base del nuevo esquema
</t>
    </r>
    <r>
      <rPr>
        <b/>
        <sz val="10"/>
        <rFont val="Times New Roman"/>
        <family val="1"/>
      </rPr>
      <t>Tercer Seguimiento</t>
    </r>
    <r>
      <rPr>
        <sz val="10"/>
        <rFont val="Times New Roman"/>
        <family val="1"/>
      </rPr>
      <t>: 5.1.10. III Matriz de aplicación de la resolución 1519/2020 / Circular 031 de 2021</t>
    </r>
  </si>
  <si>
    <r>
      <rPr>
        <b/>
        <sz val="10"/>
        <rFont val="Times New Roman"/>
        <family val="1"/>
      </rPr>
      <t>Tercer Seguimiento</t>
    </r>
    <r>
      <rPr>
        <sz val="10"/>
        <rFont val="Times New Roman"/>
        <family val="1"/>
      </rPr>
      <t>: Listas de asistencia, presentaciones realizadas</t>
    </r>
  </si>
  <si>
    <r>
      <rPr>
        <b/>
        <sz val="10"/>
        <rFont val="Times New Roman"/>
        <family val="1"/>
      </rPr>
      <t xml:space="preserve">Segundo seguimiento: </t>
    </r>
    <r>
      <rPr>
        <sz val="10"/>
        <rFont val="Times New Roman"/>
        <family val="1"/>
      </rPr>
      <t xml:space="preserve">Se realizó la presentación al Comité Institucional del seguimiento realizado al plan de acción y a los objetivos estratégicos
</t>
    </r>
    <r>
      <rPr>
        <b/>
        <sz val="10"/>
        <rFont val="Times New Roman"/>
        <family val="1"/>
      </rPr>
      <t>Tercer Seguimiento</t>
    </r>
    <r>
      <rPr>
        <sz val="10"/>
        <rFont val="Times New Roman"/>
        <family val="1"/>
      </rPr>
      <t>: Se elaboró presentación para el comité con los resultados a los monitoreos y seguimientos realizados al plan de acción, se elaboró presentación con los resultados a los seguimientos realizados a los mapas de riesgo.</t>
    </r>
  </si>
  <si>
    <r>
      <rPr>
        <b/>
        <sz val="10"/>
        <rFont val="Times New Roman"/>
        <family val="1"/>
      </rPr>
      <t>Segundo seguimient</t>
    </r>
    <r>
      <rPr>
        <sz val="10"/>
        <rFont val="Times New Roman"/>
        <family val="1"/>
      </rPr>
      <t xml:space="preserve">o: Se adjunta acta y presentación realizada
</t>
    </r>
    <r>
      <rPr>
        <b/>
        <sz val="10"/>
        <rFont val="Times New Roman"/>
        <family val="1"/>
      </rPr>
      <t>Tercer Seguimiento</t>
    </r>
    <r>
      <rPr>
        <sz val="10"/>
        <rFont val="Times New Roman"/>
        <family val="1"/>
      </rPr>
      <t>: Presentaciones elaboradas</t>
    </r>
  </si>
  <si>
    <r>
      <rPr>
        <b/>
        <sz val="14"/>
        <rFont val="Times New Roman"/>
        <family val="1"/>
      </rPr>
      <t xml:space="preserve">Subcomponente 2. Lineamientos de Transparencia Pasiva                                                                  </t>
    </r>
    <r>
      <rPr>
        <sz val="14"/>
        <rFont val="Times New Roman"/>
        <family val="1"/>
      </rPr>
      <t xml:space="preserve">  </t>
    </r>
  </si>
  <si>
    <r>
      <rPr>
        <b/>
        <sz val="10"/>
        <rFont val="Times New Roman"/>
        <family val="1"/>
      </rPr>
      <t xml:space="preserve">Primer seguimiento: </t>
    </r>
    <r>
      <rPr>
        <sz val="10"/>
        <rFont val="Times New Roman"/>
        <family val="1"/>
      </rPr>
      <t xml:space="preserve">Se realiza seguimiento semanal a las peticiones ciudadanas próximas a vencer.  Disminución en vencimiento de peticiones.
</t>
    </r>
    <r>
      <rPr>
        <b/>
        <sz val="10"/>
        <rFont val="Times New Roman"/>
        <family val="1"/>
      </rPr>
      <t xml:space="preserve">Segundo seguimiento: </t>
    </r>
    <r>
      <rPr>
        <sz val="10"/>
        <rFont val="Times New Roman"/>
        <family val="1"/>
      </rPr>
      <t xml:space="preserve">Se realiza seguimiento semanal a las peticiones ciudadanas próximas a vencer.  Disminución en vencimiento de peticiones.
</t>
    </r>
    <r>
      <rPr>
        <b/>
        <sz val="10"/>
        <rFont val="Times New Roman"/>
        <family val="1"/>
      </rPr>
      <t>Tercer seguimiento:</t>
    </r>
    <r>
      <rPr>
        <sz val="10"/>
        <rFont val="Times New Roman"/>
        <family val="1"/>
      </rPr>
      <t xml:space="preserve"> Se realiza seguimiento semanal a las peticiones ciudadanas próximas a vencer.  Disminución en vencimiento de peticiones. </t>
    </r>
  </si>
  <si>
    <r>
      <rPr>
        <b/>
        <sz val="10"/>
        <rFont val="Times New Roman"/>
        <family val="1"/>
      </rPr>
      <t xml:space="preserve">Primer seguimiento: </t>
    </r>
    <r>
      <rPr>
        <sz val="10"/>
        <rFont val="Times New Roman"/>
        <family val="1"/>
      </rPr>
      <t xml:space="preserve">Pantallazos correos electrónicos enviados a las áreas con requerimientos ciudadanos
</t>
    </r>
    <r>
      <rPr>
        <b/>
        <sz val="10"/>
        <rFont val="Times New Roman"/>
        <family val="1"/>
      </rPr>
      <t xml:space="preserve">Tercer seguimiento: </t>
    </r>
    <r>
      <rPr>
        <sz val="10"/>
        <rFont val="Times New Roman"/>
        <family val="1"/>
      </rPr>
      <t>Informes de gestión con el ítem en donde se da a conocer el seguimiento a las peticiones ciudadanas.</t>
    </r>
  </si>
  <si>
    <r>
      <rPr>
        <b/>
        <sz val="10"/>
        <rFont val="Times New Roman"/>
        <family val="1"/>
      </rPr>
      <t xml:space="preserve">Primer seguimiento: </t>
    </r>
    <r>
      <rPr>
        <sz val="10"/>
        <rFont val="Times New Roman"/>
        <family val="1"/>
      </rPr>
      <t>Teniendo en cuenta las TRD y TVD convalidadas el último semestre de la vigencia 2020, se debía revisar y actualizar el Registro de Activos de Información dando como resultado la actualización del mismo. El archivo se encuentra publicado en el Link de Transparencia y Acceso a la Información Púbica.</t>
    </r>
  </si>
  <si>
    <r>
      <rPr>
        <b/>
        <sz val="10"/>
        <rFont val="Times New Roman"/>
        <family val="1"/>
      </rPr>
      <t xml:space="preserve">Primer seguimiento: </t>
    </r>
    <r>
      <rPr>
        <sz val="10"/>
        <rFont val="Times New Roman"/>
        <family val="1"/>
      </rPr>
      <t xml:space="preserve"> Como evidencia se adjunta el Registro de Activos de información. </t>
    </r>
  </si>
  <si>
    <r>
      <rPr>
        <b/>
        <sz val="10"/>
        <rFont val="Times New Roman"/>
        <family val="1"/>
      </rPr>
      <t xml:space="preserve">Primer seguimiento: </t>
    </r>
    <r>
      <rPr>
        <sz val="10"/>
        <rFont val="Times New Roman"/>
        <family val="1"/>
      </rPr>
      <t>Teniendo en cuenta las TRD y TVD convalidadas el último semestre del año pasado, se debía revisar y actualizar el Índice de Información Clasificada y Reservada en base al registro de activos dando como resultado la actualización del mismo. El archivo se encuentra publicado en el Link de Transparencia y Acceso a la Información Púbica.</t>
    </r>
  </si>
  <si>
    <r>
      <rPr>
        <b/>
        <sz val="10"/>
        <rFont val="Times New Roman"/>
        <family val="1"/>
      </rPr>
      <t>Primer seguimiento:</t>
    </r>
    <r>
      <rPr>
        <sz val="10"/>
        <rFont val="Times New Roman"/>
        <family val="1"/>
      </rPr>
      <t xml:space="preserve"> Como evidencia se adjunta el Índice de Información Clasificada y Reservada. </t>
    </r>
  </si>
  <si>
    <r>
      <rPr>
        <b/>
        <sz val="10"/>
        <rFont val="Times New Roman"/>
        <family val="1"/>
      </rPr>
      <t>Primer seguimiento:</t>
    </r>
    <r>
      <rPr>
        <sz val="10"/>
        <rFont val="Times New Roman"/>
        <family val="1"/>
      </rPr>
      <t xml:space="preserve"> Se elaboró el video en las lenguas de las etnias indígenas atendidas por el IDIPRON el cual fue publicado en el canal de YouTube del IDIPRON</t>
    </r>
  </si>
  <si>
    <r>
      <rPr>
        <b/>
        <sz val="10"/>
        <rFont val="Times New Roman"/>
        <family val="1"/>
      </rPr>
      <t>Primer seguimiento:</t>
    </r>
    <r>
      <rPr>
        <sz val="10"/>
        <rFont val="Times New Roman"/>
        <family val="1"/>
      </rPr>
      <t xml:space="preserve">  Video publicado: https://www.youtube.com/results?search_query=idipron</t>
    </r>
  </si>
  <si>
    <r>
      <rPr>
        <b/>
        <sz val="10"/>
        <rFont val="Times New Roman"/>
        <family val="1"/>
      </rPr>
      <t>Segundo Seguimiento:</t>
    </r>
    <r>
      <rPr>
        <sz val="10"/>
        <rFont val="Times New Roman"/>
        <family val="1"/>
      </rPr>
      <t xml:space="preserve"> Segundo seguimiento: Se avanzó en la traducción a inglés y francés, del texto de misión y visión.
Tercer seguimiento: Producción y publicación de videos de misión y visión del IDIPRON en inglés y en la página web institucional.</t>
    </r>
  </si>
  <si>
    <r>
      <rPr>
        <b/>
        <sz val="10"/>
        <rFont val="Times New Roman"/>
        <family val="1"/>
      </rPr>
      <t>Segundo seguimiento:</t>
    </r>
    <r>
      <rPr>
        <sz val="10"/>
        <rFont val="Times New Roman"/>
        <family val="1"/>
      </rPr>
      <t xml:space="preserve"> Documento 5.4.2. Misión y visión en inglés y en francés
</t>
    </r>
    <r>
      <rPr>
        <b/>
        <sz val="10"/>
        <rFont val="Times New Roman"/>
        <family val="1"/>
      </rPr>
      <t>Tercer seguimiento</t>
    </r>
    <r>
      <rPr>
        <sz val="10"/>
        <rFont val="Times New Roman"/>
        <family val="1"/>
      </rPr>
      <t>: https://www.idipron.gov.co/mision-y-vision</t>
    </r>
  </si>
  <si>
    <r>
      <rPr>
        <b/>
        <sz val="10"/>
        <rFont val="Times New Roman"/>
        <family val="1"/>
      </rPr>
      <t xml:space="preserve">Segundo Seguimiento: </t>
    </r>
    <r>
      <rPr>
        <sz val="10"/>
        <rFont val="Times New Roman"/>
        <family val="1"/>
      </rPr>
      <t xml:space="preserve">Teniendo en cuenta el nuevo esquema del link de transparencia, se tiene contemplado realizar los informes de alertas uno para cada mes.
</t>
    </r>
    <r>
      <rPr>
        <b/>
        <sz val="10"/>
        <rFont val="Times New Roman"/>
        <family val="1"/>
      </rPr>
      <t>Tercer Seguimiento</t>
    </r>
    <r>
      <rPr>
        <sz val="10"/>
        <rFont val="Times New Roman"/>
        <family val="1"/>
      </rPr>
      <t>: Con el acompañamiento de la SDIS se llevaron a cabo seguimientos al cumplimiento de la ley de transparencia y a la publicación  requerida en el link de transparencia del Instituto</t>
    </r>
  </si>
  <si>
    <r>
      <rPr>
        <b/>
        <sz val="10"/>
        <rFont val="Times New Roman"/>
        <family val="1"/>
      </rPr>
      <t>Tercer Seguimiento</t>
    </r>
    <r>
      <rPr>
        <sz val="10"/>
        <rFont val="Times New Roman"/>
        <family val="1"/>
      </rPr>
      <t>: Actas de reunión con los seguimientos realizados al cumplimiento de la ley de transparencia y a la publicación de la información en el link de transparencia de la Entidad</t>
    </r>
  </si>
  <si>
    <r>
      <rPr>
        <b/>
        <sz val="10"/>
        <rFont val="Times New Roman"/>
        <family val="1"/>
      </rPr>
      <t>Primer seguimiento:</t>
    </r>
    <r>
      <rPr>
        <sz val="10"/>
        <rFont val="Times New Roman"/>
        <family val="1"/>
      </rPr>
      <t xml:space="preserve"> Se realiza campaña de canales de comunicación de la entidad.
</t>
    </r>
    <r>
      <rPr>
        <b/>
        <sz val="10"/>
        <rFont val="Times New Roman"/>
        <family val="1"/>
      </rPr>
      <t>Segundo seguimiento:</t>
    </r>
    <r>
      <rPr>
        <sz val="10"/>
        <rFont val="Times New Roman"/>
        <family val="1"/>
      </rPr>
      <t xml:space="preserve"> Se realiza campaña de información sobre canales de atención para distribuir a la ciudadanía en los eventos y en las capacitaciones. </t>
    </r>
  </si>
  <si>
    <r>
      <rPr>
        <b/>
        <sz val="10"/>
        <rFont val="Times New Roman"/>
        <family val="1"/>
      </rPr>
      <t>Primer seguimiento:</t>
    </r>
    <r>
      <rPr>
        <sz val="10"/>
        <rFont val="Times New Roman"/>
        <family val="1"/>
      </rPr>
      <t xml:space="preserve"> Campaña sobre canales de atención
</t>
    </r>
    <r>
      <rPr>
        <b/>
        <sz val="10"/>
        <rFont val="Times New Roman"/>
        <family val="1"/>
      </rPr>
      <t>Segundo seguimiento</t>
    </r>
    <r>
      <rPr>
        <sz val="10"/>
        <rFont val="Times New Roman"/>
        <family val="1"/>
      </rPr>
      <t>: Campaña sobre canales de atención</t>
    </r>
  </si>
  <si>
    <r>
      <rPr>
        <b/>
        <sz val="10"/>
        <rFont val="Times New Roman"/>
        <family val="1"/>
      </rPr>
      <t>Primer seguimiento:</t>
    </r>
    <r>
      <rPr>
        <sz val="10"/>
        <rFont val="Times New Roman"/>
        <family val="1"/>
      </rPr>
      <t xml:space="preserve"> Acta indicadores  y Documento (9) - indicadores  
</t>
    </r>
    <r>
      <rPr>
        <b/>
        <sz val="10"/>
        <rFont val="Times New Roman"/>
        <family val="1"/>
      </rPr>
      <t>Segundo seguimiento:</t>
    </r>
    <r>
      <rPr>
        <sz val="10"/>
        <rFont val="Times New Roman"/>
        <family val="1"/>
      </rPr>
      <t xml:space="preserve"> Documento 3.1.4. Indicadores
</t>
    </r>
    <r>
      <rPr>
        <b/>
        <sz val="10"/>
        <rFont val="Times New Roman"/>
        <family val="1"/>
      </rPr>
      <t>Tercer Seguimiento</t>
    </r>
    <r>
      <rPr>
        <sz val="10"/>
        <rFont val="Times New Roman"/>
        <family val="1"/>
      </rPr>
      <t xml:space="preserve">: Hoja de vida del indicador </t>
    </r>
  </si>
  <si>
    <r>
      <rPr>
        <b/>
        <sz val="10"/>
        <rFont val="Times New Roman"/>
        <family val="1"/>
      </rPr>
      <t>Segundo Seguimiento:</t>
    </r>
    <r>
      <rPr>
        <sz val="10"/>
        <rFont val="Times New Roman"/>
        <family val="1"/>
      </rPr>
      <t xml:space="preserve"> Esta actividad inicia en el tercer trimestre de la vigencia
</t>
    </r>
    <r>
      <rPr>
        <b/>
        <sz val="10"/>
        <rFont val="Times New Roman"/>
        <family val="1"/>
      </rPr>
      <t>Tercer Seguimient</t>
    </r>
    <r>
      <rPr>
        <sz val="10"/>
        <rFont val="Times New Roman"/>
        <family val="1"/>
      </rPr>
      <t>o: Se lideraron las mesas de trabajo para la formulación del PAAC 2022, se recibieron las actividades y se consolidó el plan para ser puesto en consideración de la ciudadanía</t>
    </r>
  </si>
  <si>
    <t>Componente # 1
Gestión del Riesgo de Corrupción -
Mapa de Riesgos de Corrupción</t>
  </si>
  <si>
    <t>Componente # 2
Racionalización de Trámites</t>
  </si>
  <si>
    <t>Componente # 3
Estrategia Rendición de Cuentas</t>
  </si>
  <si>
    <t xml:space="preserve">
Componente # 4
Mecanismos para mejorar la Atención al Ciudadano
</t>
  </si>
  <si>
    <t>Componente # 5 
Mecanismos para la Transparencia y Acceso a la Información</t>
  </si>
  <si>
    <t>Componente # 6
Iniciativas adicionales</t>
  </si>
  <si>
    <t>NIVEL DE CUMPLIMIENTO ACTIVIDADES PLAN ANTICORRUPCIÓN 2021 = (ACTIVIDADES CUMPLIDAS  /  ACTIVIDADES PROGRAMADAS) * 100  en el periodo correspondiente.</t>
  </si>
  <si>
    <t xml:space="preserve">De  0 - 59% </t>
  </si>
  <si>
    <t>Rojo</t>
  </si>
  <si>
    <t>Zona Baja</t>
  </si>
  <si>
    <t>De 60 a 79%</t>
  </si>
  <si>
    <t>Amarillo</t>
  </si>
  <si>
    <t>Zona Media</t>
  </si>
  <si>
    <t xml:space="preserve">De 80 a 100% </t>
  </si>
  <si>
    <t>Verde</t>
  </si>
  <si>
    <t xml:space="preserve">Zona Alta </t>
  </si>
  <si>
    <t>TIPO DE ACTIVIDAD</t>
  </si>
  <si>
    <t>COMPONENTE</t>
  </si>
  <si>
    <t>Total</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</si>
  <si>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</si>
  <si>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</si>
  <si>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</si>
  <si>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</si>
  <si>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</si>
  <si>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</si>
  <si>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Programadas</t>
  </si>
  <si>
    <t>Cumplidas</t>
  </si>
  <si>
    <t>Incumplidas</t>
  </si>
  <si>
    <t>Pendientes</t>
  </si>
  <si>
    <t>Nivel de Cumplimiento = (Actividades cumplidas / Actividades programadas) *100</t>
  </si>
  <si>
    <t>Actividades programadas a ejecutarse durante toda la vigencia</t>
  </si>
  <si>
    <t>Programadas de enero a Diciembre</t>
  </si>
  <si>
    <t>Porcentaje</t>
  </si>
  <si>
    <t>Actividades programadas a ejecutarse entre noviembre - diciembre 2020 y enero 2021</t>
  </si>
  <si>
    <t>Programadas a ejecutarse entre noviembre - diciembre 2020 y enero 2021</t>
  </si>
  <si>
    <t>Esperado de actividades a cumplirse antes de noviembre 2020</t>
  </si>
  <si>
    <t>Programadas a cumplirse antes de noviembre 2020</t>
  </si>
  <si>
    <t>Listado de asistencia, documentos con los planes enviados por los procesos, correos electrónicos.</t>
  </si>
  <si>
    <t>Se corroboró listado de asistencia con el proceso de DH, las formulaciones de los componentes 3, 4 y 6 entre otros.</t>
  </si>
  <si>
    <t>Se observó la creación de la hoja de vida del indicador interacción con el ciudadano.</t>
  </si>
  <si>
    <t>De acuerdo a los soportes suministrados se pudo evidenciar el consultorio de Atención primaria CAPS y el IDIPRON.</t>
  </si>
  <si>
    <t>Para el III seguimiento fueron soportadas una piezas comunicacionales digitales de eventos realizados con la ciudadanía.</t>
  </si>
  <si>
    <t>Fue soportado para el III seguimiento los soportes de tres foros virtuales programados Cátedra para la Paz, Rendición de cuentas y Escuela Pedagógica Integral.</t>
  </si>
  <si>
    <t>Se pudo corroborar el Informe ejercicios Rendición de cuentas vigencia 2020.</t>
  </si>
  <si>
    <t>OBSERVACIONES:</t>
  </si>
  <si>
    <t>Fue soportado el Manual para la elaboración y seguimiento al Plan Anticorrupción y Atención al Ciudadano - PAAC aprobado y oficializado.</t>
  </si>
  <si>
    <t>Para el III seguimiento fueron soportados dos pdf de los diálogos de doble vía.</t>
  </si>
  <si>
    <t>Fue soportada la plantilla de asistencia de las capacitaciones.</t>
  </si>
  <si>
    <r>
      <rPr>
        <b/>
        <sz val="10"/>
        <rFont val="Times New Roman"/>
        <family val="1"/>
      </rPr>
      <t>Segundo seguimiento:</t>
    </r>
    <r>
      <rPr>
        <sz val="10"/>
        <rFont val="Times New Roman"/>
        <family val="1"/>
      </rPr>
      <t xml:space="preserve"> Concertar con IDPAC líder del proyecto Bogotá Abierta para desarrollar y divulgar la campaña. Trabajo conjunto con IDPAC líder del proyecto Bogotá Abierta para desarrollar y divulgar la campaña
</t>
    </r>
    <r>
      <rPr>
        <b/>
        <sz val="10"/>
        <rFont val="Times New Roman"/>
        <family val="1"/>
      </rPr>
      <t>Tercer seguimiento:</t>
    </r>
    <r>
      <rPr>
        <sz val="10"/>
        <rFont val="Times New Roman"/>
        <family val="1"/>
      </rPr>
      <t xml:space="preserve"> Trabajo conjunto con IDPAC, líder del proyecto Bogotá Abierta, para la definición de la campaña finalizada para su difusión.</t>
    </r>
  </si>
  <si>
    <t>Se soporta PDF con la campaña realizada con el IDPAC con respecto al proyecto Bogotá Abierta.</t>
  </si>
  <si>
    <t>Se valida la caracterización actualizada de la "Caracterización de grupos de valor."</t>
  </si>
  <si>
    <t>No se pudo evidenciar soporte de las herramientas de cada una de las redes sociales y de Analytics</t>
  </si>
  <si>
    <t>Se soporta en PDF el cual da a conocer la información relacionada sobre la Ley de Transparencia, la circular 031 de 2021.</t>
  </si>
  <si>
    <t>Se observan la resolución de encargó 418 del 15 de septiembre de 2021 y la de nombramiento 487 del 04 de noviembre de 2021 publicadas en la página del Instituto.</t>
  </si>
  <si>
    <t>Se soportaron los informes de seguimiento de gestión de los meses de junio a noviembre sobre las peticiones ciudadanas.</t>
  </si>
  <si>
    <r>
      <rPr>
        <b/>
        <sz val="10"/>
        <rFont val="Times New Roman"/>
        <family val="1"/>
      </rPr>
      <t>Tercer Seguimiento:</t>
    </r>
    <r>
      <rPr>
        <sz val="10"/>
        <rFont val="Times New Roman"/>
        <family val="1"/>
      </rPr>
      <t xml:space="preserve"> Respuesta emitida por el IDIPRON y Matriz Inventario Bogotá</t>
    </r>
  </si>
  <si>
    <t>Con evidencia fue soportado el enlace de la misión y la visión en los idiomas de inglés y francés que se encuentran ubicados en el enlace de transparencia.</t>
  </si>
  <si>
    <t>Se corroboraron los informes de gestión de las peticiones de los meses de julio a noviembre.</t>
  </si>
  <si>
    <t>Para el III seguimiento fueron aportadas como evidencias el acta de evaluación al cumplimiento del cronograma de actividades del Código de Integridad con fecha 19 de noviembre 2021 y el boletín de integridad.</t>
  </si>
  <si>
    <t>Fue soportado el pantallazo de la solicitud comentarios a la publicación de la hoja de vida del nuevo responsable del área de Control interno disciplinario.</t>
  </si>
  <si>
    <t xml:space="preserve">Se evidencia seguimiento al plan de mejoramiento de Apropiación del código y los valores de Integridad, dónde se evidencia  que mediante actividades y el desarrollo del reto de Senda de Integridad se ha logrado mejorar la apropiación del código de integridad e interiorización de los valores. </t>
  </si>
  <si>
    <t>Se validaron los soportes asociados al tema de conflictos de intereses los cuales fueron y la presentación sobre la prevención de conflictos de intereses.</t>
  </si>
  <si>
    <t>Se evidenció el envió del correo de la socialización del Manual de Administración de Riesgos versión 6.</t>
  </si>
  <si>
    <t xml:space="preserve">Se encuentran publicados en la pagina web </t>
  </si>
  <si>
    <t>El tercer seguimiento se realizó teniendo en cuanta los soportes suministrados por los diferentes procesos y áreas.</t>
  </si>
  <si>
    <t>Como evidencia se pudo observar la presentación consolidada de la gestión de los riesgos de corrupción y de gestión, los correos no fueron aportados.</t>
  </si>
  <si>
    <t xml:space="preserve">Luego de Verificar la información suministrada por la Subdirección de Métodos y validada por el área de Planeación donde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t>
  </si>
  <si>
    <t>Si</t>
  </si>
  <si>
    <t>Para este I seguimiento no se evidenció avances</t>
  </si>
  <si>
    <t>Se verificó la información suministrada por la Subdirección de Métodos y validada por el área de Planeación donde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Se espera tener avance en el próximo seg.</t>
  </si>
  <si>
    <t>Se verifico que la OPA se encuentra en funcionamiento y está siendo utilizado por los jóvenes desde el mes de agosto, por otra parte se constata que fueron creados los indicadores por lo anterior se da cumplimiento a lo solicitado</t>
  </si>
  <si>
    <t>Se corroboró mediante los soportes proporcionados la promoción de la capacitación de Gobierno abierto liderada por la Secretaría de Gobierno.</t>
  </si>
  <si>
    <t>Se observa para el III seguimiento el acta y listados de asistencia la  metodología para construcción de los mapas de riesgos vigencia 2022 con el proceso de DH.</t>
  </si>
  <si>
    <r>
      <rPr>
        <b/>
        <sz val="10"/>
        <rFont val="Times New Roman"/>
        <family val="1"/>
      </rPr>
      <t>Segundo Seguimiento</t>
    </r>
    <r>
      <rPr>
        <sz val="10"/>
        <rFont val="Times New Roman"/>
        <family val="1"/>
      </rPr>
      <t xml:space="preserve">: Teniendo en cuenta que la metodología para la administración del riesgo fue aprobada a inicios del mes de septiembre, se tiene contemplado realizar el despliegue de la metodología, incluyendo su socialización, a partir de la segunda semana del mes de septiembre. 
</t>
    </r>
    <r>
      <rPr>
        <b/>
        <sz val="10"/>
        <rFont val="Times New Roman"/>
        <family val="1"/>
      </rPr>
      <t xml:space="preserve">
Tercer Seguimiento:</t>
    </r>
    <r>
      <rPr>
        <sz val="10"/>
        <rFont val="Times New Roman"/>
        <family val="1"/>
      </rPr>
      <t xml:space="preserve"> La Política para la Administración de los Riesgos del Instituto fue aprobada por el Comité y oficializada en el Sistema Integrado de Gestión del IDIPRON. se socializó por medio de correo electrónico con todos los contratistas y funcionarios del IDIPRON </t>
    </r>
  </si>
  <si>
    <t>Teniendo en cuenta que se iniciaron las sesiones de capacitación de la metodología se tiene contemplado la actualización de los mapas de riesgos de corrupción en enero y los de gestión en el primer trimestre del 2022.</t>
  </si>
  <si>
    <r>
      <rPr>
        <b/>
        <sz val="10"/>
        <rFont val="Times New Roman"/>
        <family val="1"/>
      </rPr>
      <t>Segundo Seguimiento:</t>
    </r>
    <r>
      <rPr>
        <sz val="10"/>
        <rFont val="Times New Roman"/>
        <family val="1"/>
      </rPr>
      <t xml:space="preserve"> Esta actividad inicia en el tercer trimestre de la vigencia
</t>
    </r>
    <r>
      <rPr>
        <b/>
        <sz val="10"/>
        <rFont val="Times New Roman"/>
        <family val="1"/>
      </rPr>
      <t>Tercer Seguimiento</t>
    </r>
    <r>
      <rPr>
        <sz val="10"/>
        <rFont val="Times New Roman"/>
        <family val="1"/>
      </rPr>
      <t>. Se realizó el análisis del informe de seguimiento realizado por la Oficina de Control Interno y con base en el análisis se ajustaron los mapas de riesgo y se realizaron los ajustes para el tercer seguimiento.</t>
    </r>
  </si>
  <si>
    <t xml:space="preserve">Grabación mesa de trabajo análisis informe control interno se puede consultar en:
 https://idipronbgta-my.sharepoint.com/:v:/r/personal/anyj_rojas_idipron_gov_co/Documents/Grabaciones/MESA%20REUNI%C3%93N%20MAPA%20DE%20RIESGOS%20-%20RESPUESTA%20MEMORANDO%202020IE5093-20211111_140819-Grabaci%C3%B3n%20de%20la%20reuni%C3%B3n.mp4?csf=1&amp;web=1&amp;e=YalY6p
Lineamientos Tercer Seguimiento Riesgos </t>
  </si>
  <si>
    <r>
      <rPr>
        <b/>
        <sz val="10"/>
        <rFont val="Times New Roman"/>
        <family val="1"/>
      </rPr>
      <t xml:space="preserve">Segundo Seguimiento: </t>
    </r>
    <r>
      <rPr>
        <sz val="10"/>
        <rFont val="Times New Roman"/>
        <family val="1"/>
      </rPr>
      <t xml:space="preserve">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
</t>
    </r>
    <r>
      <rPr>
        <b/>
        <sz val="10"/>
        <rFont val="Times New Roman"/>
        <family val="1"/>
      </rPr>
      <t>Tercer Seguimiento</t>
    </r>
    <r>
      <rPr>
        <sz val="10"/>
        <rFont val="Times New Roman"/>
        <family val="1"/>
      </rPr>
      <t xml:space="preserve">: Se dio continuidad al plan de trabajo del portafolio de servicio y para le tercer trimestre se realizó la presentación y aprobación del nuevo portafolio de servicios de la entidad, necesario  como base para la definición de las OPAS del IDIPRON, una vez se estructuren los opas se terminará la formulación los riesgos </t>
    </r>
  </si>
  <si>
    <t>Teniendo en cuenta que se iniciaron las sesiones de capacitación de la metodología se tiene contemplado la actualización de los mapas de riesgos de corrupción en enero y los de gestión en el primer trimestre del 2022</t>
  </si>
  <si>
    <r>
      <rPr>
        <b/>
        <sz val="10"/>
        <rFont val="Times New Roman"/>
        <family val="1"/>
      </rPr>
      <t xml:space="preserve">Segundo Seguimiento: </t>
    </r>
    <r>
      <rPr>
        <sz val="10"/>
        <rFont val="Times New Roman"/>
        <family val="1"/>
      </rPr>
      <t xml:space="preserve">Esta actividad inicia en el tercer trimestre de la vigencia
</t>
    </r>
    <r>
      <rPr>
        <b/>
        <sz val="10"/>
        <rFont val="Times New Roman"/>
        <family val="1"/>
      </rPr>
      <t>Tercer Seguimiento:</t>
    </r>
    <r>
      <rPr>
        <sz val="10"/>
        <rFont val="Times New Roman"/>
        <family val="1"/>
      </rPr>
      <t xml:space="preserve"> Se realizó el monitoreo a los mapas de riesgo de los procesos de planeación y gestión del mejoramiento </t>
    </r>
  </si>
  <si>
    <r>
      <rPr>
        <b/>
        <sz val="10"/>
        <rFont val="Times New Roman"/>
        <family val="1"/>
      </rPr>
      <t xml:space="preserve">Segundo Seguimiento: </t>
    </r>
    <r>
      <rPr>
        <sz val="10"/>
        <rFont val="Times New Roman"/>
        <family val="1"/>
      </rPr>
      <t xml:space="preserve">No se ha realizado la presentación del primer seguimiento, se tiene contemplado presentar al comité una vez se termine el segundo seguimiento.
</t>
    </r>
    <r>
      <rPr>
        <b/>
        <sz val="10"/>
        <rFont val="Times New Roman"/>
        <family val="1"/>
      </rPr>
      <t>Tercer Seguimiento:</t>
    </r>
    <r>
      <rPr>
        <sz val="10"/>
        <rFont val="Times New Roman"/>
        <family val="1"/>
      </rPr>
      <t xml:space="preserve"> Se realizó presentación consolidada con la gestión de los riesgos de corrupción y de gestión de todos los procesos para ser presentada en el Comité Institucional de Coordinación de Control Interno</t>
    </r>
  </si>
  <si>
    <r>
      <rPr>
        <b/>
        <sz val="10"/>
        <rFont val="Times New Roman"/>
        <family val="1"/>
      </rPr>
      <t xml:space="preserve">Segundo Seguimiento: </t>
    </r>
    <r>
      <rPr>
        <sz val="10"/>
        <rFont val="Times New Roman"/>
        <family val="1"/>
      </rPr>
      <t xml:space="preserve">Esta actividad inicia en el tercer trimestre de la vigencia
</t>
    </r>
    <r>
      <rPr>
        <b/>
        <sz val="10"/>
        <rFont val="Times New Roman"/>
        <family val="1"/>
      </rPr>
      <t>Tercer Seguimiento</t>
    </r>
    <r>
      <rPr>
        <sz val="10"/>
        <rFont val="Times New Roman"/>
        <family val="1"/>
      </rPr>
      <t>: Se realizó presentación consolidada con la gestión de los riesgos de corrupción y de gestión de todos los procesos para ser presentada en el Comité Institucional de Coordinación el Control Interno</t>
    </r>
  </si>
  <si>
    <r>
      <rPr>
        <b/>
        <sz val="10"/>
        <rFont val="Times New Roman"/>
        <family val="1"/>
      </rPr>
      <t>Segundo seguimiento:</t>
    </r>
    <r>
      <rPr>
        <sz val="10"/>
        <rFont val="Times New Roman"/>
        <family val="1"/>
      </rPr>
      <t xml:space="preserve"> Realización de foros virtuales de participación (Facebook Live) con temas institucionales.
</t>
    </r>
    <r>
      <rPr>
        <b/>
        <sz val="10"/>
        <rFont val="Times New Roman"/>
        <family val="1"/>
      </rPr>
      <t>Tercer Seguimiento:</t>
    </r>
    <r>
      <rPr>
        <sz val="10"/>
        <rFont val="Times New Roman"/>
        <family val="1"/>
      </rPr>
      <t xml:space="preserve"> Realización de foros virtuales de participación (Facebook Live) con temas institucionales. Se realizaron tres foros virtuales de tres programados. Cátedra para la paz, julio 16; Rendición de Cuentas, agosto 25; Escuela Pedagógica Integral IDIPRON (E.P.I.), octubre 15.</t>
    </r>
  </si>
  <si>
    <r>
      <rPr>
        <b/>
        <sz val="10"/>
        <rFont val="Times New Roman"/>
        <family val="1"/>
      </rPr>
      <t>Segundo seguimiento:</t>
    </r>
    <r>
      <rPr>
        <sz val="10"/>
        <rFont val="Times New Roman"/>
        <family val="1"/>
      </rPr>
      <t xml:space="preserve"> Se realizan dos capacitaciones a beneficiarios en donde se dio a conocer entre otras cosas, las instancias con las que cuentan los ciudadanos para recurrir en caso de no recibir respuesta de una petición. 
</t>
    </r>
    <r>
      <rPr>
        <b/>
        <sz val="10"/>
        <rFont val="Times New Roman"/>
        <family val="1"/>
      </rPr>
      <t>Tercer seguimiento:</t>
    </r>
    <r>
      <rPr>
        <sz val="10"/>
        <rFont val="Times New Roman"/>
        <family val="1"/>
      </rPr>
      <t xml:space="preserve"> A pesar de que esta actividad se cumplió para el seguimiento anterior, se realizan algunas capacitaciones a funcionarios y contratistas sobre las instancias con las que cuentan los ciudadanos para recurrir en caso de no recibir respuesta ante una petición. </t>
    </r>
  </si>
  <si>
    <r>
      <rPr>
        <b/>
        <sz val="10"/>
        <rFont val="Times New Roman"/>
        <family val="1"/>
      </rPr>
      <t>Segundo seguimiento:</t>
    </r>
    <r>
      <rPr>
        <sz val="10"/>
        <rFont val="Times New Roman"/>
        <family val="1"/>
      </rPr>
      <t xml:space="preserve"> Se propician diálogos de doble vía a través de Facebook y WhatsApp.
</t>
    </r>
    <r>
      <rPr>
        <b/>
        <sz val="10"/>
        <rFont val="Times New Roman"/>
        <family val="1"/>
      </rPr>
      <t>Tercer seguimiento</t>
    </r>
    <r>
      <rPr>
        <sz val="10"/>
        <rFont val="Times New Roman"/>
        <family val="1"/>
      </rPr>
      <t>: Se propician diálogos de doble vía a través de Facebook y WhatsApp.</t>
    </r>
  </si>
  <si>
    <r>
      <rPr>
        <b/>
        <sz val="10"/>
        <rFont val="Times New Roman"/>
        <family val="1"/>
      </rPr>
      <t>Segundo seguimiento:</t>
    </r>
    <r>
      <rPr>
        <sz val="10"/>
        <rFont val="Times New Roman"/>
        <family val="1"/>
      </rPr>
      <t xml:space="preserve"> Chats por Facebook y WhatsApp
</t>
    </r>
    <r>
      <rPr>
        <b/>
        <sz val="10"/>
        <rFont val="Times New Roman"/>
        <family val="1"/>
      </rPr>
      <t>Tercer seguimiento:</t>
    </r>
    <r>
      <rPr>
        <sz val="10"/>
        <rFont val="Times New Roman"/>
        <family val="1"/>
      </rPr>
      <t xml:space="preserve"> Chats por Facebook y WhatsApp</t>
    </r>
  </si>
  <si>
    <r>
      <t>Primer seguimiento:</t>
    </r>
    <r>
      <rPr>
        <sz val="10"/>
        <rFont val="Times New Roman"/>
        <family val="1"/>
      </rPr>
      <t xml:space="preserve"> Se realizó una reunión en la que se concretaron  varios punto para la realización de esta actividad, también,  se realizó una encuesta . </t>
    </r>
    <r>
      <rPr>
        <b/>
        <sz val="10"/>
        <rFont val="Times New Roman"/>
        <family val="1"/>
      </rPr>
      <t xml:space="preserve">
Segundo seguimiento: </t>
    </r>
    <r>
      <rPr>
        <sz val="10"/>
        <rFont val="Times New Roman"/>
        <family val="1"/>
      </rPr>
      <t xml:space="preserve">Formulación de indicadores de desempeño para medir el grado y calidad de las interacciones con los ciudadanos y ciudadanas. 
</t>
    </r>
    <r>
      <rPr>
        <b/>
        <sz val="10"/>
        <rFont val="Times New Roman"/>
        <family val="1"/>
      </rPr>
      <t>Tercer Seguimient</t>
    </r>
    <r>
      <rPr>
        <sz val="10"/>
        <rFont val="Times New Roman"/>
        <family val="1"/>
      </rPr>
      <t>o. Se elaboró indicador Interacción con la  Ciudadanía que busca medir el aumento o disminución de interacción con los ciudadanos en las redes sociales</t>
    </r>
  </si>
  <si>
    <r>
      <rPr>
        <b/>
        <sz val="10"/>
        <rFont val="Times New Roman"/>
        <family val="1"/>
      </rPr>
      <t xml:space="preserve">Segundo seguimiento: </t>
    </r>
    <r>
      <rPr>
        <sz val="10"/>
        <rFont val="Times New Roman"/>
        <family val="1"/>
      </rPr>
      <t xml:space="preserve">No se presenta avance de la actividad
</t>
    </r>
    <r>
      <rPr>
        <b/>
        <sz val="10"/>
        <rFont val="Times New Roman"/>
        <family val="1"/>
      </rPr>
      <t>Tercer seguimiento</t>
    </r>
    <r>
      <rPr>
        <sz val="10"/>
        <rFont val="Times New Roman"/>
        <family val="1"/>
      </rPr>
      <t>: Promoción de la capacitación de Gobierno Abierto en la entidad, liderada por la Secretaría de Gobierno. Realización de un FB live sobre la socialización y apropiación del modelo de Gobierno Abierto de Bogotá.</t>
    </r>
  </si>
  <si>
    <r>
      <rPr>
        <b/>
        <sz val="10"/>
        <rFont val="Times New Roman"/>
        <family val="1"/>
      </rPr>
      <t>Segundo seguimiento</t>
    </r>
    <r>
      <rPr>
        <sz val="10"/>
        <rFont val="Times New Roman"/>
        <family val="1"/>
      </rPr>
      <t xml:space="preserve">: 1. Acta de suscripción de pacto.
2. Acta reunión mesa entidades.
3. Plan de Acción mesa de Pacto.
</t>
    </r>
    <r>
      <rPr>
        <b/>
        <sz val="10"/>
        <rFont val="Times New Roman"/>
        <family val="1"/>
      </rPr>
      <t xml:space="preserve">Tercer seguimiento: </t>
    </r>
    <r>
      <rPr>
        <sz val="10"/>
        <rFont val="Times New Roman"/>
        <family val="1"/>
      </rPr>
      <t>1. Acta de suscripción de pacto.
2. Acta reunión mesa entidades.
3. Plan de Acción mesa de Pacto.
4. Formato de asistencia A-GDH-FT-010
5. Registro fotográfico.
6. Acta reunión</t>
    </r>
  </si>
  <si>
    <t>Se evidenció soportes de las actas de la suscripción de pacto, reunión mesa entidades, Plan de acción, formato de asistencia y registros fotográfico.</t>
  </si>
  <si>
    <r>
      <rPr>
        <b/>
        <sz val="10"/>
        <rFont val="Times New Roman"/>
        <family val="1"/>
      </rPr>
      <t>Segundo seguimiento:</t>
    </r>
    <r>
      <rPr>
        <sz val="10"/>
        <rFont val="Times New Roman"/>
        <family val="1"/>
      </rPr>
      <t xml:space="preserve"> Se realiza el segundo informe trimestral de gestión del área de atención a la ciudadanía.
</t>
    </r>
    <r>
      <rPr>
        <b/>
        <sz val="10"/>
        <rFont val="Times New Roman"/>
        <family val="1"/>
      </rPr>
      <t>Tercer seguimiento:</t>
    </r>
    <r>
      <rPr>
        <sz val="10"/>
        <rFont val="Times New Roman"/>
        <family val="1"/>
      </rPr>
      <t xml:space="preserve"> Se realizan los 3 informes trimestrales y 1 bimestral de gestión del área.</t>
    </r>
  </si>
  <si>
    <t>Se evidenciaron los tres informes trimestrales y uno bimestral de la gestión del área vigencia 2021.</t>
  </si>
  <si>
    <r>
      <rPr>
        <b/>
        <sz val="10"/>
        <rFont val="Times New Roman"/>
        <family val="1"/>
      </rPr>
      <t>Primer seguimiento:</t>
    </r>
    <r>
      <rPr>
        <sz val="10"/>
        <rFont val="Times New Roman"/>
        <family val="1"/>
      </rPr>
      <t xml:space="preserve"> Borrador del documento metodología para la formulación y seguimiento del PAAC
</t>
    </r>
    <r>
      <rPr>
        <b/>
        <sz val="10"/>
        <rFont val="Times New Roman"/>
        <family val="1"/>
      </rPr>
      <t>Segundo seguimiento</t>
    </r>
    <r>
      <rPr>
        <sz val="10"/>
        <rFont val="Times New Roman"/>
        <family val="1"/>
      </rPr>
      <t xml:space="preserve">: Documento metodología para la formulación y seguimiento del PAAC con observaciones por parte de la OAP
</t>
    </r>
    <r>
      <rPr>
        <b/>
        <sz val="10"/>
        <rFont val="Times New Roman"/>
        <family val="1"/>
      </rPr>
      <t>Tercer seguimiento:</t>
    </r>
    <r>
      <rPr>
        <sz val="10"/>
        <rFont val="Times New Roman"/>
        <family val="1"/>
      </rPr>
      <t xml:space="preserve"> Documento oficializado y correo de oficialización</t>
    </r>
  </si>
  <si>
    <r>
      <rPr>
        <b/>
        <sz val="10"/>
        <rFont val="Times New Roman"/>
        <family val="1"/>
      </rPr>
      <t>Segundo seguimiento:</t>
    </r>
    <r>
      <rPr>
        <sz val="10"/>
        <rFont val="Times New Roman"/>
        <family val="1"/>
      </rPr>
      <t xml:space="preserve"> Se envía la señalética necesaria para los puntos de atención a la ciudadanía y se realiza una reunión con salud ocupacional e infraestructura en donde se acuerda el mantenimiento a realizar en los puntos de atención. 
Tercer Seguimiento: Se gestionó con el área de infraestructura una rampa móvil para el punto de Atención de la Calle 15 y teniendo en cuneta la poca afluencia de publico al puto de atención de bosa se decide el traslado a Perdomo</t>
    </r>
  </si>
  <si>
    <t>Se soportaron fotografías y correos electrónicos como soportes para el mantenimiento y/o mejora de la infraestructura física de los puntos de la Calle 15 y Perdomo.</t>
  </si>
  <si>
    <t xml:space="preserve">Fue soportada la caracterización ajustada a junio 2021 del proceso de comunicaciones.  </t>
  </si>
  <si>
    <t>El proceso soportó tres piezas comunicacionales, está direccionaban a la realización de la Encuesta sobre la Senda de la Integridad su Integro.</t>
  </si>
  <si>
    <t>Se relacionaron los enlaces donde se encuentran publicados el tercer seguimiento de los planes de acción.</t>
  </si>
  <si>
    <t>Se observó la Matriz de aplicación de la Resolución 1519 de 2020 / Circular 031 de 2021.</t>
  </si>
  <si>
    <r>
      <rPr>
        <b/>
        <sz val="10"/>
        <rFont val="Times New Roman"/>
        <family val="1"/>
      </rPr>
      <t>Segundo Seguimiento:</t>
    </r>
    <r>
      <rPr>
        <sz val="10"/>
        <rFont val="Times New Roman"/>
        <family val="1"/>
      </rPr>
      <t xml:space="preserve"> No se han realizado capacitaciones aun, se realizarán en el tercero y cuarto trimestre
</t>
    </r>
    <r>
      <rPr>
        <b/>
        <sz val="10"/>
        <rFont val="Times New Roman"/>
        <family val="1"/>
      </rPr>
      <t>Tercer Seguimiento</t>
    </r>
    <r>
      <rPr>
        <sz val="10"/>
        <rFont val="Times New Roman"/>
        <family val="1"/>
      </rPr>
      <t>: Se realizaron capacitaciones a los funcionarios y contratistas en el marco de las inducciones y reinducciones, para las capacitaciones también se conto con el apoyo de la Secretaría de Integridad Social</t>
    </r>
  </si>
  <si>
    <t>Se observa una reunión virtual con la SDIS realizada el 5 de octubre 2021 , un listado de asistencia con fecha de 26 de agosto 2021 y la presentación que habla sobre la dimensión de información y comunicación.</t>
  </si>
  <si>
    <r>
      <rPr>
        <b/>
        <sz val="10"/>
        <rFont val="Times New Roman"/>
        <family val="1"/>
      </rPr>
      <t>Tercer Seguimiento</t>
    </r>
    <r>
      <rPr>
        <sz val="10"/>
        <rFont val="Times New Roman"/>
        <family val="1"/>
      </rPr>
      <t>: Pantallazo con invitación realizada</t>
    </r>
  </si>
  <si>
    <r>
      <rPr>
        <b/>
        <sz val="10"/>
        <rFont val="Times New Roman"/>
        <family val="1"/>
      </rPr>
      <t>Primer seguimiento:</t>
    </r>
    <r>
      <rPr>
        <sz val="10"/>
        <rFont val="Times New Roman"/>
        <family val="1"/>
      </rPr>
      <t xml:space="preserve"> La solicitud de publicación se envío al Área de Comunicaciones el día 10 de marzo de 2021 cumpliendo con los tiempos establecidos.
Se registra una ejecución del 50% debido a que esta actividad es exclusiva para nombramientos ordinarios o encargos efectuados en empleos de naturaleza gerencial, mensualmente no se realizan cambios ni rotación de este tipo de empleo, es posible que durante el año no se realice otro nombramiento de naturaleza gerencial, razón por la cual se debe modificar este porcentaje a un 100%.
</t>
    </r>
    <r>
      <rPr>
        <b/>
        <sz val="10"/>
        <rFont val="Times New Roman"/>
        <family val="1"/>
      </rPr>
      <t>Segundo seguimient</t>
    </r>
    <r>
      <rPr>
        <sz val="10"/>
        <rFont val="Times New Roman"/>
        <family val="1"/>
      </rPr>
      <t xml:space="preserve">o: Segundo seguimiento: En el mes de junio se realizo un encargo del Director Carlos Enrique Marín Cala  quedando encargado el Subdirector Hugo Alberto Carrillo Gómez desde el 4 de junio de 2021 al 28 de junio de 2021, se adjunta como evidencia el Decreto N°161 del 04 de mayo de 2021 y el Pantallazo de la publicación del Decreto. 
En el mes de julio se realizo un encargo de la Asesora de la Oficina Asesora Jurídica Luz Miriam Botero Serna quedando encargado el Subdirector Hugo Alberto Carrillo Gómez desde el 01 de julio de 2021 hasta el 23 de julio de 2021, se adjunta como evidencia el Resolución N° 322 del 30 de junio de 2021 y el Pantallazo de la publicación del Decreto.  
En el segundo cuatrimestre no se ha realizado ningún nombramiento ordinario  en empleos de naturaleza gerencial. 
</t>
    </r>
    <r>
      <rPr>
        <b/>
        <sz val="10"/>
        <rFont val="Times New Roman"/>
        <family val="1"/>
      </rPr>
      <t xml:space="preserve">
Tercer seguimiento:</t>
    </r>
    <r>
      <rPr>
        <sz val="10"/>
        <rFont val="Times New Roman"/>
        <family val="1"/>
      </rPr>
      <t xml:space="preserve"> En el mes de septiembre se realizó un encargo de la subdirectora de métodos Maria Alix Lesmes Olarte quedando encargado el Subdirector Yesid Alonso Salamanca Zuluaga los días 16 y 17 de septiembre de 2021.
En el mes de noviembre se realizó un nombramiento ordinario del jefe de oficina Código 006 Grado 01 ubicado en la oficina de control disciplinario interno.</t>
    </r>
  </si>
  <si>
    <r>
      <rPr>
        <b/>
        <sz val="10"/>
        <rFont val="Times New Roman"/>
        <family val="1"/>
      </rPr>
      <t>Primer seguimiento:</t>
    </r>
    <r>
      <rPr>
        <sz val="10"/>
        <rFont val="Times New Roman"/>
        <family val="1"/>
      </rPr>
      <t xml:space="preserve"> Resolución de nombramiento 158 de 24 de febrero de 2021
Acta de posesión No 001 de 2021
https://www.idipron.gov.co/carrera-administrativa-nombramientos
</t>
    </r>
    <r>
      <rPr>
        <b/>
        <sz val="10"/>
        <rFont val="Times New Roman"/>
        <family val="1"/>
      </rPr>
      <t xml:space="preserve">Segundo seguimiento: </t>
    </r>
    <r>
      <rPr>
        <sz val="10"/>
        <rFont val="Times New Roman"/>
        <family val="1"/>
      </rPr>
      <t xml:space="preserve">Decreto N°161 del 04 de mayo de 2021 
Pantallazo de la publicación del Decreto.
Resolución N° 322 del 30 de junio de 2021 
https://www.idipron.gov.co/carrera-administrativa-nombramientos
</t>
    </r>
    <r>
      <rPr>
        <b/>
        <sz val="10"/>
        <rFont val="Times New Roman"/>
        <family val="1"/>
      </rPr>
      <t>Tercer seguimiento:</t>
    </r>
    <r>
      <rPr>
        <sz val="10"/>
        <rFont val="Times New Roman"/>
        <family val="1"/>
      </rPr>
      <t xml:space="preserve"> Resolución de encargo 418 del 15 de septiembre de 2021
Pantallazo de publicación de la Resolución 
https://www.idipron.gov.co/actos-administrativos-de-nombramiento
Resolución de nombramiento 487 del 04 de noviembre de 2021
Pantallazo de publicación de la Resolución 
https://www.idipron.gov.co/actos-administrativos-de-nombramiento</t>
    </r>
  </si>
  <si>
    <t>Fueron soportadas dos presentaciones una relacionada al comité de riesgos y la otra sobre los avances de la planeación estratégica.</t>
  </si>
  <si>
    <r>
      <rPr>
        <b/>
        <sz val="10"/>
        <rFont val="Times New Roman"/>
        <family val="1"/>
      </rPr>
      <t xml:space="preserve">Segundo seguimiento: </t>
    </r>
    <r>
      <rPr>
        <sz val="10"/>
        <rFont val="Times New Roman"/>
        <family val="1"/>
      </rPr>
      <t>No se presenta avance de la actividad
Tercer Seguimiento: Se realizó la actualización de 17 estudios en la herramienta de recolección enviada por la Secretaría Distrital es Planeación en el marco de los lineamientos de funcionamiento y coordinación del portal www.inventariobogota.gov.co</t>
    </r>
  </si>
  <si>
    <t>Se evidenció la respuesta emitida por el Idipron a la Subsecretaria de información y estudios estratégicos y la matriz de inventarios.</t>
  </si>
  <si>
    <r>
      <rPr>
        <b/>
        <sz val="10"/>
        <rFont val="Times New Roman"/>
        <family val="1"/>
      </rPr>
      <t>Primer seguimiento:</t>
    </r>
    <r>
      <rPr>
        <sz val="10"/>
        <rFont val="Times New Roman"/>
        <family val="1"/>
      </rPr>
      <t xml:space="preserve"> Se realiza seguimiento a los solicitudes de acceso a la información  y se coloca el ítem respectivo en los informes de gestión del área.
</t>
    </r>
    <r>
      <rPr>
        <b/>
        <sz val="10"/>
        <rFont val="Times New Roman"/>
        <family val="1"/>
      </rPr>
      <t>Segundo seguimiento:</t>
    </r>
    <r>
      <rPr>
        <sz val="10"/>
        <rFont val="Times New Roman"/>
        <family val="1"/>
      </rPr>
      <t xml:space="preserve"> Se realiza seguimiento a las solicitudes de acceso a la información en el segundo cuatrimestre y se coloca el ítem respectivo en los informes de gestión del área
</t>
    </r>
    <r>
      <rPr>
        <b/>
        <sz val="10"/>
        <rFont val="Times New Roman"/>
        <family val="1"/>
      </rPr>
      <t>Tercer seguimiento:</t>
    </r>
    <r>
      <rPr>
        <sz val="10"/>
        <rFont val="Times New Roman"/>
        <family val="1"/>
      </rPr>
      <t xml:space="preserve"> Se coloca el ítem en los informes de gestión elaborados por el área de atención a la ciudadanía, en donde se da a conocer la cantidad de solicitudes de acceso a la información que llegaron a la entidad. </t>
    </r>
  </si>
  <si>
    <t>Se observaron las actas de seguimiento de las reuniones realizadas al cumplimiento de la ley de transparencia.</t>
  </si>
  <si>
    <r>
      <rPr>
        <b/>
        <sz val="10"/>
        <rFont val="Times New Roman"/>
        <family val="1"/>
      </rPr>
      <t>Primer seguimiento</t>
    </r>
    <r>
      <rPr>
        <sz val="10"/>
        <rFont val="Times New Roman"/>
        <family val="1"/>
      </rPr>
      <t xml:space="preserve">: Informes de gestión con el ítem sobre las solicitudes acceso a la información
</t>
    </r>
    <r>
      <rPr>
        <b/>
        <sz val="10"/>
        <rFont val="Times New Roman"/>
        <family val="1"/>
      </rPr>
      <t>Segundo seguimiento</t>
    </r>
    <r>
      <rPr>
        <sz val="10"/>
        <rFont val="Times New Roman"/>
        <family val="1"/>
      </rPr>
      <t xml:space="preserve">: Informes de gestión con el ítem sobre las solicitudes de acceso a la información
</t>
    </r>
    <r>
      <rPr>
        <b/>
        <sz val="10"/>
        <rFont val="Times New Roman"/>
        <family val="1"/>
      </rPr>
      <t>Tercer seguimiento:</t>
    </r>
    <r>
      <rPr>
        <sz val="10"/>
        <rFont val="Times New Roman"/>
        <family val="1"/>
      </rPr>
      <t xml:space="preserve"> Informes de gestión con el item solicitado</t>
    </r>
  </si>
  <si>
    <r>
      <rPr>
        <b/>
        <sz val="10"/>
        <color theme="1"/>
        <rFont val="Times New Roman"/>
        <family val="1"/>
      </rPr>
      <t>Primer seguimiento:</t>
    </r>
    <r>
      <rPr>
        <sz val="10"/>
        <color theme="1"/>
        <rFont val="Times New Roman"/>
        <family val="1"/>
      </rPr>
      <t xml:space="preserve">  Para el mes de Abril no se realizaron procesos de inducción y reinducción, sin embargo se adelantó una mesa de trabajo para las estrategias que se llevarán a cabo en las sesiones de inducción y reinducción.
</t>
    </r>
    <r>
      <rPr>
        <b/>
        <sz val="10"/>
        <color theme="1"/>
        <rFont val="Times New Roman"/>
        <family val="1"/>
      </rPr>
      <t xml:space="preserve">Segundo seguimiento: </t>
    </r>
    <r>
      <rPr>
        <sz val="10"/>
        <color theme="1"/>
        <rFont val="Times New Roman"/>
        <family val="1"/>
      </rPr>
      <t xml:space="preserve">Durante el segundo cuatrimestre se realizaron 12 jornadas de inducción y reinducción en las que se socializaron los resultados obtenidos en el periodo anterior sobre la implementación del Código de Integridad. Durante los meses de septiembre a diciembre no se realizarán más jornadas de inducción y reinducción donde se pueda divulgar la información. </t>
    </r>
  </si>
  <si>
    <r>
      <rPr>
        <b/>
        <sz val="10"/>
        <rFont val="Times New Roman"/>
        <family val="1"/>
      </rPr>
      <t>Primer seguimiento:</t>
    </r>
    <r>
      <rPr>
        <sz val="10"/>
        <rFont val="Times New Roman"/>
        <family val="1"/>
      </rPr>
      <t xml:space="preserve">  En el mes de Marzo se realizó divulgación de correo electrónico explicando que será un canal de comunicación para todo lo relacionado con el código de integridad.  En el mes de Abril se realizaron reuniones que permitieron crear estrategias para la celebración del día de la integridad.
</t>
    </r>
    <r>
      <rPr>
        <b/>
        <sz val="10"/>
        <rFont val="Times New Roman"/>
        <family val="1"/>
      </rPr>
      <t>Segundo seguimiento</t>
    </r>
    <r>
      <rPr>
        <sz val="10"/>
        <rFont val="Times New Roman"/>
        <family val="1"/>
      </rPr>
      <t xml:space="preserve">: Durante el segundo cuatrimestre se llevaron a cabo  mesas de trabajo con diferentes áreas del Instituto y con Entidades Externas que permitieron crear estrategias para la interiorización del Código de Integridad y el Desarrollo del Reto Senda de Integridad. </t>
    </r>
  </si>
  <si>
    <r>
      <rPr>
        <b/>
        <sz val="10"/>
        <rFont val="Times New Roman"/>
        <family val="1"/>
      </rPr>
      <t xml:space="preserve">Primer seguimiento: </t>
    </r>
    <r>
      <rPr>
        <sz val="10"/>
        <rFont val="Times New Roman"/>
        <family val="1"/>
      </rPr>
      <t xml:space="preserve">1 correo electrónico
2 fotografías
</t>
    </r>
    <r>
      <rPr>
        <b/>
        <sz val="10"/>
        <rFont val="Times New Roman"/>
        <family val="1"/>
      </rPr>
      <t xml:space="preserve">Segundo seguimiento: </t>
    </r>
    <r>
      <rPr>
        <sz val="10"/>
        <rFont val="Times New Roman"/>
        <family val="1"/>
      </rPr>
      <t xml:space="preserve">4 Archivos Excel Listados de Asistencia 
2 PDF  Con evidencia de mesas de trabajo interna y externas y Listado asistencia </t>
    </r>
  </si>
  <si>
    <r>
      <rPr>
        <b/>
        <sz val="10"/>
        <rFont val="Times New Roman"/>
        <family val="1"/>
      </rPr>
      <t xml:space="preserve">Primer seguimiento: </t>
    </r>
    <r>
      <rPr>
        <sz val="10"/>
        <rFont val="Times New Roman"/>
        <family val="1"/>
      </rPr>
      <t xml:space="preserve">El día 27 de marzo se realizo reunión de revisión con la Asesora de la Subdirección Técnica de Desarrollo Humano. El día 05 de mayo se remitió a la oficina asesora de planeación el documento para revisión y aprobación
</t>
    </r>
    <r>
      <rPr>
        <b/>
        <sz val="10"/>
        <rFont val="Times New Roman"/>
        <family val="1"/>
      </rPr>
      <t>Segundo seguimiento</t>
    </r>
    <r>
      <rPr>
        <sz val="10"/>
        <rFont val="Times New Roman"/>
        <family val="1"/>
      </rPr>
      <t>: El 10 de agosto de 2021 se remitió documento al Subdirector de Desarrollo Humano para la oficialización de la actualización del Código de Integridad ante MPG. 
Se actualiza y publica conforme a lo planeado el Documento Interno "Código de Integridad A-GDH-DI-001" a versión  02 el cual inicia vigencia a partir del 11/08/2021.
A partir de la actualización, se ha divulgado tres (3) veces la ruta de acceso del Código de Integridad.
a todos los servidores y contratistas del Instituto mediante el correo electrónico de integridad@idipron.gov.co, los días 25, 27 y 31 de agosto. La socialización se ha realizado mediante 3 jornadas, los días 20,24 y 26 de agosto.</t>
    </r>
  </si>
  <si>
    <r>
      <rPr>
        <b/>
        <sz val="10"/>
        <rFont val="Times New Roman"/>
        <family val="1"/>
      </rPr>
      <t>Primer seguimiento:</t>
    </r>
    <r>
      <rPr>
        <sz val="10"/>
        <rFont val="Times New Roman"/>
        <family val="1"/>
      </rPr>
      <t xml:space="preserve"> 1 acta, Código de integridad A-GDH-DI-001
E-MEJ-FT-002 Control de Cambios
</t>
    </r>
    <r>
      <rPr>
        <b/>
        <sz val="10"/>
        <rFont val="Times New Roman"/>
        <family val="1"/>
      </rPr>
      <t xml:space="preserve">Segundo seguimiento:  </t>
    </r>
    <r>
      <rPr>
        <sz val="10"/>
        <rFont val="Times New Roman"/>
        <family val="1"/>
      </rPr>
      <t>1 Correo Electrónico de Solicitud de aprobación
1 PDF con el Documento Interno Actualizado A-GDH-DI-001 CÓDIGO DE INTEGRIDAD 
3 correos electrónicos de Divulgación
3 Archivos Excel listados de asistencia de socialización 
1 PDF con  Presentación de socialización</t>
    </r>
  </si>
  <si>
    <r>
      <t xml:space="preserve"> </t>
    </r>
    <r>
      <rPr>
        <b/>
        <sz val="10"/>
        <color theme="1"/>
        <rFont val="Times New Roman"/>
        <family val="1"/>
      </rPr>
      <t>Primer seguimiento</t>
    </r>
    <r>
      <rPr>
        <sz val="10"/>
        <color theme="1"/>
        <rFont val="Times New Roman"/>
        <family val="1"/>
      </rPr>
      <t xml:space="preserve">: Publicación hoja de vida Yesid Alonso Salamanca
https://www.serviciocivil.gov.co/portal/transparencia/publicacion-hojas-de-vida
</t>
    </r>
    <r>
      <rPr>
        <b/>
        <sz val="10"/>
        <color theme="1"/>
        <rFont val="Times New Roman"/>
        <family val="1"/>
      </rPr>
      <t>Tercer seguimiento:</t>
    </r>
    <r>
      <rPr>
        <sz val="10"/>
        <color theme="1"/>
        <rFont val="Times New Roman"/>
        <family val="1"/>
      </rPr>
      <t xml:space="preserve"> Publicación hoja de vida Oscar Javier Gutiérrez Barragán
https://www.serviciocivil.gov.co/portal/transparencia/publicacion-hojas-de-vida</t>
    </r>
  </si>
  <si>
    <r>
      <t xml:space="preserve">Primer seguimiento: </t>
    </r>
    <r>
      <rPr>
        <sz val="10"/>
        <color theme="1"/>
        <rFont val="Times New Roman"/>
        <family val="1"/>
      </rPr>
      <t>Se implementa clausula para los contratos de prestación de servicios, para el tema de bienes y servicios el contratista firma el pacto de integridad</t>
    </r>
  </si>
  <si>
    <r>
      <rPr>
        <b/>
        <sz val="10"/>
        <color theme="1"/>
        <rFont val="Times New Roman"/>
        <family val="1"/>
      </rPr>
      <t>Primer seguimiento:</t>
    </r>
    <r>
      <rPr>
        <sz val="10"/>
        <color theme="1"/>
        <rFont val="Times New Roman"/>
        <family val="1"/>
      </rPr>
      <t xml:space="preserve"> En el mes de Abril se realizó la socialización por medio de tres piezas comunicativas los valores institucionales.
Se radicó mediante memorando 2021EE1042 a los Subdirectores, Jefes de Oficina y Responsables de sedes/Unidades la actividad del "Funcionario del mes" la cual busca el reconocimiento mensual a funcionarios y/o colaboradores que destaquen en su desempeño por la implementación de los valores del Código de Integridad.
A la fecha no se ha iniciado el programa de inducción y reinducción, se tiene planeado iniciar en el mes de mayo.
</t>
    </r>
    <r>
      <rPr>
        <b/>
        <sz val="10"/>
        <color theme="1"/>
        <rFont val="Times New Roman"/>
        <family val="1"/>
      </rPr>
      <t>Segundo seguimiento</t>
    </r>
    <r>
      <rPr>
        <sz val="10"/>
        <color theme="1"/>
        <rFont val="Times New Roman"/>
        <family val="1"/>
      </rPr>
      <t>: Durante el segundo cuatrimestre se han socializado piezas comunicativas en torno a los valores contenidos en el Código de Integridad, buscando la interiorización y apropiación de estos. 
Una vez aprobada la actualización de Código de Integridad se envió pieza comunicativa dando a conocer los dos  nuevos valores: Corresponsabilidad y Solidaridad. 
Durante las jornadas de Inducción y Reinducción se han expuesto cada uno de los valores contenidos en el Código de Integridad, en el que se presenta de manera dinámica la definición y los comportamientos asociados, permitiendo así  reforzar el significado que tiene para los servidores la apropiación de los valores y principios propuestos en el Código de Integridad</t>
    </r>
  </si>
  <si>
    <r>
      <rPr>
        <b/>
        <sz val="10"/>
        <color theme="1"/>
        <rFont val="Times New Roman"/>
        <family val="1"/>
      </rPr>
      <t>Primer seguimiento</t>
    </r>
    <r>
      <rPr>
        <sz val="10"/>
        <color theme="1"/>
        <rFont val="Times New Roman"/>
        <family val="1"/>
      </rPr>
      <t xml:space="preserve">: tres (3) Correos electrónicos para la apropiación de valores.
Memorando 2021EE1042 sobre funcionario del mes a partir de la implementación de los valores del Código de Integridad.
</t>
    </r>
    <r>
      <rPr>
        <b/>
        <sz val="10"/>
        <color theme="1"/>
        <rFont val="Times New Roman"/>
        <family val="1"/>
      </rPr>
      <t>Segundo seguimiento</t>
    </r>
    <r>
      <rPr>
        <sz val="10"/>
        <color theme="1"/>
        <rFont val="Times New Roman"/>
        <family val="1"/>
      </rPr>
      <t xml:space="preserve">: 7 Correos Electrónicos 
1 PDF Presentación Valores
12 Listados de Asistencia 
2 Imágenes Valores Nuevos </t>
    </r>
  </si>
  <si>
    <t>El proceso soportó el correo informando la actualización de los valores y el boletín de integridad II semestre. Tanto en la columna de actividades cumplidas y evidencias no se observa reporte del tercer seguimiento.</t>
  </si>
  <si>
    <r>
      <rPr>
        <b/>
        <sz val="10"/>
        <color theme="1"/>
        <rFont val="Times New Roman"/>
        <family val="1"/>
      </rPr>
      <t>Primer seguimiento:</t>
    </r>
    <r>
      <rPr>
        <sz val="10"/>
        <color theme="1"/>
        <rFont val="Times New Roman"/>
        <family val="1"/>
      </rPr>
      <t xml:space="preserve"> En el mes de Marzo se realizó el cronograma correspondiente a las actividades del Código de Integridad y se reportó avance de las actividades ejecutadas. Pendiente socializar el cronograma con el equipo de Gestores y posteriormente a los servidores y contratistas.
</t>
    </r>
    <r>
      <rPr>
        <b/>
        <sz val="10"/>
        <color theme="1"/>
        <rFont val="Times New Roman"/>
        <family val="1"/>
      </rPr>
      <t xml:space="preserve">Segundo seguimiento: </t>
    </r>
    <r>
      <rPr>
        <sz val="10"/>
        <color theme="1"/>
        <rFont val="Times New Roman"/>
        <family val="1"/>
      </rPr>
      <t xml:space="preserve">Para el segundo trimestre se realizó la socialización del cronograma de actividades del código de integridad al equipo de Gestores de Integridad y a los servidores y contratistas. Así mismo se realizo la ejecución de las actividades programadas según el cronograma de Código de Integridad a la fecha. </t>
    </r>
  </si>
  <si>
    <r>
      <rPr>
        <b/>
        <sz val="10"/>
        <color theme="1"/>
        <rFont val="Times New Roman"/>
        <family val="1"/>
      </rPr>
      <t>Primer seguimiento</t>
    </r>
    <r>
      <rPr>
        <sz val="10"/>
        <color theme="1"/>
        <rFont val="Times New Roman"/>
        <family val="1"/>
      </rPr>
      <t xml:space="preserve">: A-GDH-FT-037 Cronograma de actividades Gestión de Desarrollo Humano
</t>
    </r>
    <r>
      <rPr>
        <b/>
        <sz val="10"/>
        <color theme="1"/>
        <rFont val="Times New Roman"/>
        <family val="1"/>
      </rPr>
      <t>Segundo seguimiento</t>
    </r>
    <r>
      <rPr>
        <sz val="10"/>
        <color theme="1"/>
        <rFont val="Times New Roman"/>
        <family val="1"/>
      </rPr>
      <t xml:space="preserve">: A-GDH-FT-037 Cronograma de actividades Gestión de Desarrollo Humano
1 correos electrónico  </t>
    </r>
  </si>
  <si>
    <r>
      <rPr>
        <b/>
        <sz val="10"/>
        <color theme="1"/>
        <rFont val="Times New Roman"/>
        <family val="1"/>
      </rPr>
      <t>Primer seguimiento:</t>
    </r>
    <r>
      <rPr>
        <sz val="10"/>
        <color theme="1"/>
        <rFont val="Times New Roman"/>
        <family val="1"/>
      </rPr>
      <t xml:space="preserve">  En el mes de Marzo se realizaron las siguientes actividades:
- Se solicito al área de sistemas la creación del usuario integridad@idipron.gov.co
- Se solicito al área de sistemas que el correo creado estuviera habilitado para todos
- Se envió correo electrónico a todos los servidores, servidoras, colaboradores y colaboradoras dando a conocer el nuevo canal de comunicación correspondiente al código de integridad
- A la fecha los servidores han hecho uso de este medio de comunicación
La actividad se ejecuta al 100%</t>
    </r>
  </si>
  <si>
    <r>
      <t xml:space="preserve">Segundo seguimiento: </t>
    </r>
    <r>
      <rPr>
        <sz val="10"/>
        <color theme="1"/>
        <rFont val="Times New Roman"/>
        <family val="1"/>
      </rPr>
      <t>Se realiza seguimiento al plan de mejoramiento de Apropiación del código y los valores de Integridad, dónde se evidencia  que mediante actividades, divulgación de piezas comunicativas, desarrollo del reto de Senda de Integridad y a través de los procesos de reinducción e inducción se han adelantado las acciones necesarias con el fin de mejorar la apropiación del código de integridad e interiorización de los valores.</t>
    </r>
    <r>
      <rPr>
        <b/>
        <sz val="10"/>
        <color theme="1"/>
        <rFont val="Times New Roman"/>
        <family val="1"/>
      </rPr>
      <t xml:space="preserve">
Tercer seguimiento: </t>
    </r>
    <r>
      <rPr>
        <sz val="10"/>
        <color theme="1"/>
        <rFont val="Times New Roman"/>
        <family val="1"/>
      </rPr>
      <t xml:space="preserve">Se realiza seguimiento al plan de mejoramiento de Apropiación del código y los valores de Integridad, dónde se evidencia  que mediante actividades y el desarrollo del reto de Senda de Integridad se ha logrado mejorar la apropiación del código de integridad e interiorización de los valores. </t>
    </r>
  </si>
  <si>
    <r>
      <rPr>
        <b/>
        <sz val="10"/>
        <color theme="1"/>
        <rFont val="Times New Roman"/>
        <family val="1"/>
      </rPr>
      <t>Segundo seguimiento</t>
    </r>
    <r>
      <rPr>
        <sz val="10"/>
        <color theme="1"/>
        <rFont val="Times New Roman"/>
        <family val="1"/>
      </rPr>
      <t xml:space="preserve">: 1 Archivo Excel Plan de Mejoramiento 
12 Listas de asistencias jornadas de inducción y reinducción 
5 Imágenes Día d la Integridad y Difusión de nuevos valores 
8 Correos electrónicos 
</t>
    </r>
    <r>
      <rPr>
        <b/>
        <sz val="10"/>
        <color theme="1"/>
        <rFont val="Times New Roman"/>
        <family val="1"/>
      </rPr>
      <t>Tercer seguimiento:</t>
    </r>
    <r>
      <rPr>
        <sz val="10"/>
        <color theme="1"/>
        <rFont val="Times New Roman"/>
        <family val="1"/>
      </rPr>
      <t xml:space="preserve"> 1 Archivo Excel Plan de Mejoramiento </t>
    </r>
  </si>
  <si>
    <r>
      <rPr>
        <b/>
        <sz val="10"/>
        <color theme="1"/>
        <rFont val="Times New Roman"/>
        <family val="1"/>
      </rPr>
      <t>Segundo Seguimiento</t>
    </r>
    <r>
      <rPr>
        <sz val="10"/>
        <color theme="1"/>
        <rFont val="Times New Roman"/>
        <family val="1"/>
      </rPr>
      <t xml:space="preserve">: Esta iniciativa será presentada para el ultimo seguimiento de acuerdo a la planeación establecida
</t>
    </r>
    <r>
      <rPr>
        <b/>
        <sz val="10"/>
        <color theme="1"/>
        <rFont val="Times New Roman"/>
        <family val="1"/>
      </rPr>
      <t>Tercer seguimiento:</t>
    </r>
    <r>
      <rPr>
        <sz val="10"/>
        <color theme="1"/>
        <rFont val="Times New Roman"/>
        <family val="1"/>
      </rPr>
      <t xml:space="preserve"> Se llevo a cabo reunión con equipo de Gestores de Integridad en la cual se realizo seguimiento al cronograma de actividades del código de Integridad y se hizo retroalimentación sobre aspectos a mejorar. </t>
    </r>
  </si>
  <si>
    <t xml:space="preserve">Se pudo evidenciar el acta de reunión, listado de asistencia y la ejecución del cronograma de actividades del equipo Gestores de integridad. </t>
  </si>
  <si>
    <r>
      <rPr>
        <b/>
        <sz val="10"/>
        <color theme="1"/>
        <rFont val="Times New Roman"/>
        <family val="1"/>
      </rPr>
      <t>Primer seguimiento:</t>
    </r>
    <r>
      <rPr>
        <sz val="10"/>
        <color theme="1"/>
        <rFont val="Times New Roman"/>
        <family val="1"/>
      </rPr>
      <t xml:space="preserve"> El 15 de marzo se remite mediante correo electrónico propuesta del Documento didáctico ala Oficina Asesora Jurídica para complemento.
</t>
    </r>
    <r>
      <rPr>
        <b/>
        <sz val="10"/>
        <color theme="1"/>
        <rFont val="Times New Roman"/>
        <family val="1"/>
      </rPr>
      <t>Segundo seguimiento:</t>
    </r>
    <r>
      <rPr>
        <sz val="10"/>
        <color theme="1"/>
        <rFont val="Times New Roman"/>
        <family val="1"/>
      </rPr>
      <t xml:space="preserve"> El 19 de agosto se publica en el link de transparencia  Ruta: https://www.idipron.gov.co/transparencia-y-acceso-a-informacion-publica numeral 2.11 Conflicto de Intereses, el documento elaborado, dando cumplimiento a la actividad propuesta.</t>
    </r>
  </si>
  <si>
    <r>
      <rPr>
        <b/>
        <sz val="10"/>
        <color theme="1"/>
        <rFont val="Times New Roman"/>
        <family val="1"/>
      </rPr>
      <t>Primer seguimiento:</t>
    </r>
    <r>
      <rPr>
        <sz val="10"/>
        <color theme="1"/>
        <rFont val="Times New Roman"/>
        <family val="1"/>
      </rPr>
      <t xml:space="preserve"> Un correo electrónico
Una presentación en power point con la propuesta.
</t>
    </r>
    <r>
      <rPr>
        <b/>
        <sz val="10"/>
        <color theme="1"/>
        <rFont val="Times New Roman"/>
        <family val="1"/>
      </rPr>
      <t>Segundo seguimiento</t>
    </r>
    <r>
      <rPr>
        <sz val="10"/>
        <color theme="1"/>
        <rFont val="Times New Roman"/>
        <family val="1"/>
      </rPr>
      <t>: Trazabilidad de las aprobaciones por correo electrónico
Correo de aprobación por parte de la OAP
Documento Didáctico Final.
SOLICITUD DE PIEZA COMUNICACIONAL Y/O PUBLICACIÓN PORTAL WEB -E-COM-FT-002
Correo de solicitud de publicación al Área de Comunicaciones
Soporte y pantallazo de la publicación</t>
    </r>
  </si>
  <si>
    <r>
      <rPr>
        <b/>
        <sz val="10"/>
        <color theme="1"/>
        <rFont val="Times New Roman"/>
        <family val="1"/>
      </rPr>
      <t>Segundo seguimiento</t>
    </r>
    <r>
      <rPr>
        <sz val="10"/>
        <color theme="1"/>
        <rFont val="Times New Roman"/>
        <family val="1"/>
      </rPr>
      <t xml:space="preserve">: Se lleva a cabo la socialización a servidores públicos sobre conflicto de interés mediante jornada de inducción y reinducción realizada el  24/06/2021.
El 25% restante de esta actividad está a cargo de la Oficina Asesora Jurídica mediante 2 piezas comunicativas programadas para Contratistas.
</t>
    </r>
    <r>
      <rPr>
        <b/>
        <sz val="10"/>
        <color theme="1"/>
        <rFont val="Times New Roman"/>
        <family val="1"/>
      </rPr>
      <t>Tercer seguimiento</t>
    </r>
    <r>
      <rPr>
        <sz val="10"/>
        <color theme="1"/>
        <rFont val="Times New Roman"/>
        <family val="1"/>
      </rPr>
      <t>: El 28/09/2021 se remite mediante correo electrónico por parte de la OAJ la primera pieza comunicacional a través de correo electrónico, con el instrumento didáctico  para la  Publicación y divulgación proactiva de la declaración de conflicto de intereses, disponible en la WEB del IDIPRON en el link de Transparencia y acceso a la información pública - Ley 1712 del 6 marzo de 2014 - numeral 2.11. 
El 24/11/2021 se envía por parte de la Oficina Asesora Jurídica mediante correo electrónico la segunda pieza comunicacional con información para Publicación y divulgación proactiva de la declaración de conflicto de intereses, disponible en la WEB del IDIPRON en el link de Transparencia y acceso a la información pública - numeral 1.18.1. Conflicto de intereses.
Se recuerda en el correo que todos los contratistas por prestación de servicios del IDIPRON deben tener la declaración de conflicto de intereses en la página de la función pública para esta vigencia.</t>
    </r>
  </si>
  <si>
    <r>
      <rPr>
        <b/>
        <sz val="10"/>
        <color theme="1"/>
        <rFont val="Times New Roman"/>
        <family val="1"/>
      </rPr>
      <t>Segundo seguimiento:</t>
    </r>
    <r>
      <rPr>
        <sz val="10"/>
        <color theme="1"/>
        <rFont val="Times New Roman"/>
        <family val="1"/>
      </rPr>
      <t xml:space="preserve"> Durante el Desarrollo de Reto Senda - Conflicto de Interés se realizado divulgación mediante correo electrónico en la que se indicaba las fechas para realizar la declaración y el instructivo de como se debía realizar. A corte de 10 de agosto de 2021  se cuenta con 283 reportes de Declaración de Conflicto de Interés en el SIDEAP de contratistas y Empleados Públicos. 
</t>
    </r>
    <r>
      <rPr>
        <b/>
        <sz val="10"/>
        <color theme="1"/>
        <rFont val="Times New Roman"/>
        <family val="1"/>
      </rPr>
      <t>Tercer seguimiento</t>
    </r>
    <r>
      <rPr>
        <sz val="10"/>
        <color theme="1"/>
        <rFont val="Times New Roman"/>
        <family val="1"/>
      </rPr>
      <t>: En el rol de talento humano del aplicativo SIDEAP, se puede generar el reporte de los servidores discriminados en quienes presentaron su declaración de conflicto de intereses y quiénes no.  
Actualmente en la planta de personal del instituto se encuentran vinculados 195 funcionarios, sin embargo, se precisa que el reporte generado por el sistema no arroja el resultado en la totalidad de los servidores enunciados, toda vez que, algunas situaciones administrativas de (vacaciones, licencias, incapacidades, etc.), afectan el reporte. 
En ese sentido, se remite el reporte del Sideap generado desde el módulo de talento humano del 16 de noviembre de 2021, con 182 resultados. 
Indicador STDH: De 182 funcionarios; 180 han realizado la declaración para un total del 98% en cuanto a servidores públicos.
Indicador OAJ: De 1531 contratistas; 1521 han realizado la declaración para un total del 99,34%.</t>
    </r>
  </si>
  <si>
    <r>
      <rPr>
        <b/>
        <sz val="10"/>
        <color theme="1"/>
        <rFont val="Times New Roman"/>
        <family val="1"/>
      </rPr>
      <t>Segundo seguimiento</t>
    </r>
    <r>
      <rPr>
        <sz val="10"/>
        <color theme="1"/>
        <rFont val="Times New Roman"/>
        <family val="1"/>
      </rPr>
      <t xml:space="preserve">: 4 Correo electrónicos 
1 Matriz en Excel 
</t>
    </r>
    <r>
      <rPr>
        <b/>
        <sz val="10"/>
        <color theme="1"/>
        <rFont val="Times New Roman"/>
        <family val="1"/>
      </rPr>
      <t>Tercer seguimiento:</t>
    </r>
    <r>
      <rPr>
        <sz val="10"/>
        <color theme="1"/>
        <rFont val="Times New Roman"/>
        <family val="1"/>
      </rPr>
      <t xml:space="preserve"> Un Correo electrónico
1 Matriz en Excel</t>
    </r>
  </si>
  <si>
    <t>Se verifican soportes correspondientes al seguimiento realizado a la publicación de la declaración de renta de los contratistas y funcionarios. Se pudo observar que actualmente la planta del Instituto se encuentran vinculados 195 funcionarios, sin embargo al parecer al momento de generar el reporte en el Sistema este no arrojó la totalidad de los servidores enunciados, posiblemente por algunas situaciones administrativas como (vacaciones, licencias, incapacidades, etc.), que pudieron afectar el reporte. En ese sentido, se corroboró el reporte del Sideap generado desde el módulo de talento humano del 16 de noviembre de 2021, con 182 resultados. 
Indicador STDH: De 182 funcionarios; 180 han realizado la declaración para un total del 98% en cuanto a servidores públicos.
Indicador OAJ: De 1531 contratistas; 1521 han realizado la declaración para un total del 99,34%.</t>
  </si>
  <si>
    <t xml:space="preserve"> III Seguimiento al Plan Anticorrupción y de Atención al Ciudadano 2021
Oficina de Control Interno - Enero 13 de-2022</t>
  </si>
  <si>
    <t>III SEGUIMIENTO AL PLAN ANTICORRUPCIÓN Y DE ATENCIÓN AL CIUDADANO. 
Se establece para la entidad los rangos sugeridos en la Guía  "Estrategias para la construcción del Plan Anticorrupción y de Atención al Ciudadano. Versión 2. Página 47.</t>
  </si>
  <si>
    <r>
      <t xml:space="preserve">
Para el periodo evaluado, el plan presenta un cumplimiento del 100%  de acuerdo a las 86 actividades programadas. Con respecto al II seguimiento se pudo evidenciar que se realizó un ajuste al Plan Anticorrupción y de Atención al ciudadano teniendo en cuenta que inicialmente se habían programado 94 actividades. Se eliminaron ocho (8) actividades que tenían que ver que con Gobierno abierto y datos abiertos dado que para la vigencia 2021 fueron programadas teniendo en cuenta el Decreto 169 de 2020; pero desde la Secretaria General del Distrito no se establecieron lineamientos para la implementación de los mismos, dicha eliminación se realizó con previa aprobación del Comité Institucional de Gestión y Desempeño. 
</t>
    </r>
    <r>
      <rPr>
        <b/>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</si>
</sst>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9"/>
      <color indexed="81"/>
      <name val="Tahoma"/>
      <family val="2"/>
    </font>
    <font>
      <b/>
      <sz val="9"/>
      <color indexed="81"/>
      <name val="Tahoma"/>
      <family val="2"/>
    </font>
    <font>
      <u/>
      <sz val="10"/>
      <name val="Times New Roman"/>
      <family val="1"/>
    </font>
    <font>
      <sz val="10"/>
      <name val="Arial"/>
      <family val="2"/>
    </font>
    <font>
      <sz val="10"/>
      <color indexed="8"/>
      <name val="SansSerif"/>
    </font>
    <font>
      <b/>
      <sz val="10"/>
      <color indexed="8"/>
      <name val="SansSerif"/>
    </font>
    <font>
      <b/>
      <sz val="12"/>
      <color indexed="59"/>
      <name val="SansSerif"/>
    </font>
    <font>
      <b/>
      <sz val="12"/>
      <color indexed="8"/>
      <name val="SansSerif"/>
    </font>
    <font>
      <b/>
      <sz val="10"/>
      <name val="Times New Roman"/>
      <family val="1"/>
    </font>
    <font>
      <sz val="12"/>
      <name val="Times New Roman"/>
      <family val="1"/>
    </font>
    <font>
      <sz val="11"/>
      <name val="Times New Roman"/>
      <family val="1"/>
    </font>
    <font>
      <sz val="8"/>
      <name val="Calibri"/>
      <family val="2"/>
      <scheme val="minor"/>
    </font>
    <font>
      <sz val="11"/>
      <color theme="1"/>
      <name val="Calibri"/>
      <family val="2"/>
      <scheme val="minor"/>
    </font>
    <font>
      <b/>
      <sz val="9"/>
      <color indexed="72"/>
      <name val="SansSerif"/>
    </font>
    <font>
      <b/>
      <sz val="10"/>
      <name val="Arial"/>
      <family val="2"/>
    </font>
    <font>
      <sz val="9"/>
      <color indexed="72"/>
      <name val="SansSerif"/>
    </font>
    <font>
      <b/>
      <sz val="14"/>
      <name val="Times New Roman"/>
      <family val="1"/>
    </font>
    <font>
      <b/>
      <sz val="12"/>
      <name val="Times New Roman"/>
      <family val="1"/>
    </font>
    <font>
      <b/>
      <sz val="11"/>
      <name val="Times New Roman"/>
      <family val="1"/>
    </font>
    <font>
      <sz val="14"/>
      <name val="Times New Roman"/>
      <family val="1"/>
    </font>
    <font>
      <b/>
      <sz val="16"/>
      <name val="Times New Roman"/>
      <family val="1"/>
    </font>
    <font>
      <b/>
      <sz val="16"/>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0"/>
      <name val="Calibri"/>
      <family val="2"/>
      <scheme val="minor"/>
    </font>
    <font>
      <sz val="10"/>
      <color rgb="FF000000"/>
      <name val="Times New Roman"/>
      <family val="1"/>
    </font>
    <font>
      <b/>
      <sz val="11"/>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rgb="FFFFFFFF"/>
        <bgColor rgb="FF000000"/>
      </patternFill>
    </fill>
    <fill>
      <patternFill patternType="solid">
        <fgColor rgb="FFFFC000"/>
        <bgColor indexed="64"/>
      </patternFill>
    </fill>
    <fill>
      <patternFill patternType="solid">
        <fgColor theme="2"/>
        <bgColor indexed="64"/>
      </patternFill>
    </fill>
    <fill>
      <patternFill patternType="solid">
        <fgColor rgb="FFFF0000"/>
        <bgColor indexed="64"/>
      </patternFill>
    </fill>
    <fill>
      <patternFill patternType="solid">
        <fgColor theme="9"/>
        <bgColor indexed="64"/>
      </patternFill>
    </fill>
    <fill>
      <patternFill patternType="solid">
        <fgColor rgb="FFFFFFFF"/>
        <bgColor indexed="64"/>
      </patternFill>
    </fill>
    <fill>
      <patternFill patternType="solid">
        <fgColor rgb="FFE7E6E6"/>
        <bgColor rgb="FF000000"/>
      </patternFill>
    </fill>
  </fills>
  <borders count="8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thin">
        <color indexed="64"/>
      </top>
      <bottom/>
      <diagonal/>
    </border>
    <border>
      <left style="thin">
        <color indexed="64"/>
      </left>
      <right/>
      <top/>
      <bottom/>
      <diagonal/>
    </border>
    <border>
      <left/>
      <right/>
      <top/>
      <bottom style="medium">
        <color rgb="FF000000"/>
      </bottom>
      <diagonal/>
    </border>
    <border>
      <left/>
      <right style="medium">
        <color rgb="FF000000"/>
      </right>
      <top/>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right style="medium">
        <color rgb="FF000000"/>
      </right>
      <top style="medium">
        <color rgb="FF000000"/>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rgb="FF000000"/>
      </left>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hair">
        <color indexed="64"/>
      </right>
      <top style="hair">
        <color indexed="64"/>
      </top>
      <bottom style="hair">
        <color indexed="64"/>
      </bottom>
      <diagonal/>
    </border>
  </borders>
  <cellStyleXfs count="7">
    <xf numFmtId="0" fontId="0" fillId="0" borderId="0"/>
    <xf numFmtId="0" fontId="14" fillId="0" borderId="0"/>
    <xf numFmtId="0" fontId="14" fillId="0" borderId="0" applyNumberFormat="0" applyFont="0" applyFill="0" applyBorder="0" applyAlignment="0" applyProtection="0"/>
    <xf numFmtId="0" fontId="24" fillId="0" borderId="0"/>
    <xf numFmtId="9" fontId="33" fillId="0" borderId="0" applyFont="0" applyFill="0" applyBorder="0" applyAlignment="0" applyProtection="0"/>
    <xf numFmtId="0" fontId="14" fillId="0" borderId="0"/>
    <xf numFmtId="0" fontId="43" fillId="0" borderId="0" applyNumberFormat="0" applyFill="0" applyBorder="0" applyAlignment="0" applyProtection="0"/>
  </cellStyleXfs>
  <cellXfs count="564">
    <xf numFmtId="0" fontId="0" fillId="0" borderId="0" xfId="0"/>
    <xf numFmtId="0" fontId="1" fillId="0" borderId="0" xfId="0" applyFont="1"/>
    <xf numFmtId="0" fontId="1" fillId="0" borderId="0" xfId="0" applyFont="1" applyAlignment="1">
      <alignment wrapText="1"/>
    </xf>
    <xf numFmtId="0" fontId="1" fillId="0" borderId="30" xfId="0" applyFont="1" applyBorder="1"/>
    <xf numFmtId="0" fontId="1" fillId="0" borderId="32" xfId="0" applyFont="1" applyBorder="1"/>
    <xf numFmtId="0" fontId="1" fillId="0" borderId="34" xfId="0" applyFont="1" applyBorder="1"/>
    <xf numFmtId="0" fontId="2" fillId="0" borderId="12" xfId="0" applyFont="1" applyBorder="1" applyAlignment="1">
      <alignment vertical="center"/>
    </xf>
    <xf numFmtId="0" fontId="8" fillId="0" borderId="12" xfId="0"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0" fillId="0" borderId="42" xfId="0" applyBorder="1" applyAlignment="1">
      <alignment vertical="top"/>
    </xf>
    <xf numFmtId="0" fontId="0" fillId="0" borderId="15" xfId="0" applyBorder="1" applyAlignment="1">
      <alignment vertical="top"/>
    </xf>
    <xf numFmtId="0" fontId="0" fillId="0" borderId="17" xfId="0" applyBorder="1" applyAlignment="1">
      <alignment vertical="top"/>
    </xf>
    <xf numFmtId="0" fontId="0" fillId="0" borderId="0" xfId="0"/>
    <xf numFmtId="0" fontId="0" fillId="0" borderId="8" xfId="0" applyBorder="1" applyAlignment="1">
      <alignment horizontal="left" vertical="top"/>
    </xf>
    <xf numFmtId="0" fontId="0" fillId="0" borderId="8" xfId="0" applyBorder="1" applyAlignment="1">
      <alignment horizontal="left"/>
    </xf>
    <xf numFmtId="0" fontId="0" fillId="0" borderId="14" xfId="0" applyBorder="1" applyAlignment="1">
      <alignment horizontal="left"/>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8" xfId="0" applyFill="1" applyBorder="1" applyAlignment="1">
      <alignment horizontal="left" vertical="center" wrapText="1"/>
    </xf>
    <xf numFmtId="0" fontId="16" fillId="0" borderId="8" xfId="0" applyFont="1" applyFill="1" applyBorder="1"/>
    <xf numFmtId="0" fontId="18" fillId="0" borderId="8"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Fill="1" applyBorder="1"/>
    <xf numFmtId="0" fontId="0" fillId="0" borderId="8" xfId="0" applyFill="1" applyBorder="1" applyAlignment="1">
      <alignment wrapText="1"/>
    </xf>
    <xf numFmtId="0" fontId="0" fillId="0" borderId="8" xfId="0" applyFill="1" applyBorder="1" applyAlignment="1">
      <alignment horizontal="center" vertical="center" wrapText="1"/>
    </xf>
    <xf numFmtId="0" fontId="0" fillId="0" borderId="8" xfId="0" applyFill="1" applyBorder="1" applyAlignment="1">
      <alignment vertical="center" wrapText="1"/>
    </xf>
    <xf numFmtId="0" fontId="0" fillId="0" borderId="0" xfId="0" applyAlignment="1">
      <alignment vertical="center"/>
    </xf>
    <xf numFmtId="0" fontId="19" fillId="2" borderId="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0" fillId="0" borderId="0" xfId="0" applyFill="1" applyAlignment="1">
      <alignment horizontal="center" vertical="center" wrapText="1"/>
    </xf>
    <xf numFmtId="0" fontId="0" fillId="4" borderId="0" xfId="0" applyFill="1" applyAlignment="1">
      <alignment wrapText="1"/>
    </xf>
    <xf numFmtId="0" fontId="0" fillId="4" borderId="0" xfId="0" applyFill="1" applyAlignment="1">
      <alignment vertical="center" wrapText="1"/>
    </xf>
    <xf numFmtId="0" fontId="0" fillId="0" borderId="0" xfId="0" applyAlignment="1">
      <alignment horizontal="center" vertical="center" wrapText="1"/>
    </xf>
    <xf numFmtId="0" fontId="3" fillId="0" borderId="0" xfId="0" applyFont="1"/>
    <xf numFmtId="0" fontId="0" fillId="0" borderId="53" xfId="0" applyBorder="1" applyAlignment="1">
      <alignment horizontal="center" vertical="center" wrapText="1"/>
    </xf>
    <xf numFmtId="0" fontId="3" fillId="0" borderId="12"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Fill="1" applyBorder="1" applyAlignment="1">
      <alignment vertical="center"/>
    </xf>
    <xf numFmtId="0" fontId="5" fillId="0" borderId="0" xfId="0" applyFont="1"/>
    <xf numFmtId="0" fontId="20" fillId="0" borderId="0" xfId="0" applyFont="1" applyAlignment="1">
      <alignment horizontal="center" vertical="center"/>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19" fillId="2" borderId="12" xfId="0" applyFont="1" applyFill="1" applyBorder="1" applyAlignment="1">
      <alignment horizontal="center" vertical="center" wrapText="1"/>
    </xf>
    <xf numFmtId="0" fontId="19" fillId="2" borderId="7" xfId="0" applyFont="1" applyFill="1" applyBorder="1" applyAlignment="1">
      <alignment horizontal="left" vertical="center" wrapText="1"/>
    </xf>
    <xf numFmtId="0" fontId="1" fillId="2" borderId="0" xfId="0" applyFont="1" applyFill="1"/>
    <xf numFmtId="0" fontId="19" fillId="2" borderId="12" xfId="0" applyFont="1" applyFill="1" applyBorder="1" applyAlignment="1">
      <alignment horizontal="left" vertical="center" wrapText="1"/>
    </xf>
    <xf numFmtId="0" fontId="19" fillId="2" borderId="3"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0" fontId="31" fillId="0" borderId="0" xfId="0" applyFont="1"/>
    <xf numFmtId="0" fontId="3" fillId="0" borderId="1" xfId="0" applyFont="1" applyFill="1" applyBorder="1" applyAlignment="1">
      <alignment horizontal="left" vertical="center" wrapText="1"/>
    </xf>
    <xf numFmtId="14" fontId="3" fillId="0" borderId="54"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xf>
    <xf numFmtId="0" fontId="19" fillId="0" borderId="7" xfId="0" applyFont="1" applyFill="1" applyBorder="1" applyAlignment="1">
      <alignment horizontal="left" vertical="center" wrapText="1"/>
    </xf>
    <xf numFmtId="0" fontId="1" fillId="0" borderId="0" xfId="0" applyFont="1" applyFill="1"/>
    <xf numFmtId="0" fontId="19" fillId="0" borderId="12"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9" fillId="0" borderId="3" xfId="0" applyFont="1" applyFill="1" applyBorder="1" applyAlignment="1">
      <alignment horizontal="left" vertical="center" wrapText="1"/>
    </xf>
    <xf numFmtId="0" fontId="19" fillId="0" borderId="48" xfId="0" applyFont="1" applyFill="1" applyBorder="1" applyAlignment="1">
      <alignment horizontal="center" vertical="center" wrapText="1"/>
    </xf>
    <xf numFmtId="0" fontId="19" fillId="0" borderId="57"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19" fillId="0" borderId="4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9" fillId="0" borderId="7"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9" xfId="0" applyFont="1" applyFill="1" applyBorder="1" applyAlignment="1">
      <alignment horizontal="center" vertical="center" wrapText="1"/>
    </xf>
    <xf numFmtId="14" fontId="19" fillId="0" borderId="12"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59" xfId="0" applyFont="1" applyFill="1" applyBorder="1" applyAlignment="1">
      <alignment horizontal="center" vertical="center" wrapText="1"/>
    </xf>
    <xf numFmtId="0" fontId="19" fillId="0" borderId="6" xfId="0" applyFont="1" applyFill="1" applyBorder="1" applyAlignment="1">
      <alignment horizontal="center" vertical="center" wrapText="1"/>
    </xf>
    <xf numFmtId="14" fontId="19" fillId="0" borderId="40" xfId="0" applyNumberFormat="1" applyFont="1" applyFill="1" applyBorder="1" applyAlignment="1">
      <alignment horizontal="center" vertical="center" wrapText="1"/>
    </xf>
    <xf numFmtId="14" fontId="19" fillId="0" borderId="9" xfId="0" applyNumberFormat="1" applyFont="1" applyFill="1" applyBorder="1" applyAlignment="1">
      <alignment horizontal="center" vertical="center"/>
    </xf>
    <xf numFmtId="0" fontId="19" fillId="0" borderId="3" xfId="0" applyFont="1" applyFill="1" applyBorder="1" applyAlignment="1">
      <alignment horizontal="center" vertical="center" wrapText="1"/>
    </xf>
    <xf numFmtId="0" fontId="31" fillId="0" borderId="0" xfId="0" applyFont="1" applyFill="1"/>
    <xf numFmtId="0" fontId="1" fillId="0" borderId="0" xfId="0" applyFont="1" applyAlignment="1">
      <alignment horizontal="center" vertical="center"/>
    </xf>
    <xf numFmtId="0" fontId="25" fillId="5" borderId="0" xfId="5" applyFont="1" applyFill="1" applyAlignment="1">
      <alignment horizontal="left" vertical="top" wrapText="1"/>
    </xf>
    <xf numFmtId="0" fontId="14" fillId="0" borderId="0" xfId="5"/>
    <xf numFmtId="0" fontId="26" fillId="5" borderId="67" xfId="5" applyFont="1" applyFill="1" applyBorder="1" applyAlignment="1">
      <alignment horizontal="center" vertical="center" wrapText="1"/>
    </xf>
    <xf numFmtId="0" fontId="8" fillId="0" borderId="20" xfId="0" applyFont="1" applyBorder="1" applyAlignment="1">
      <alignment horizontal="center" vertical="center" wrapText="1"/>
    </xf>
    <xf numFmtId="0" fontId="6" fillId="0" borderId="20" xfId="0" applyFont="1" applyBorder="1" applyAlignment="1">
      <alignment horizontal="center" vertical="center" wrapText="1"/>
    </xf>
    <xf numFmtId="0" fontId="34" fillId="0" borderId="67" xfId="0" applyFont="1" applyBorder="1" applyAlignment="1">
      <alignment horizontal="center" vertical="center" wrapText="1"/>
    </xf>
    <xf numFmtId="0" fontId="34" fillId="6" borderId="66" xfId="0" applyFont="1" applyFill="1" applyBorder="1" applyAlignment="1">
      <alignment horizontal="center" vertical="center" wrapText="1"/>
    </xf>
    <xf numFmtId="0" fontId="34" fillId="6" borderId="51" xfId="0" applyFont="1" applyFill="1" applyBorder="1" applyAlignment="1">
      <alignment horizontal="center" vertical="center" wrapText="1"/>
    </xf>
    <xf numFmtId="0" fontId="36" fillId="5" borderId="68" xfId="0" applyFont="1" applyFill="1" applyBorder="1" applyAlignment="1">
      <alignment horizontal="center" vertical="center" wrapText="1"/>
    </xf>
    <xf numFmtId="9" fontId="5" fillId="2" borderId="12" xfId="0" applyNumberFormat="1" applyFont="1" applyFill="1" applyBorder="1" applyAlignment="1">
      <alignment horizontal="center" vertical="center" wrapText="1"/>
    </xf>
    <xf numFmtId="0" fontId="8" fillId="0" borderId="20" xfId="0" applyFont="1" applyBorder="1" applyAlignment="1">
      <alignment horizontal="center" vertical="center"/>
    </xf>
    <xf numFmtId="0" fontId="6" fillId="0" borderId="20" xfId="0" applyFont="1" applyBorder="1" applyAlignment="1">
      <alignment horizontal="center" vertical="center"/>
    </xf>
    <xf numFmtId="9" fontId="29" fillId="2" borderId="20" xfId="0" applyNumberFormat="1" applyFont="1" applyFill="1" applyBorder="1" applyAlignment="1">
      <alignment horizontal="center" vertical="center" wrapText="1"/>
    </xf>
    <xf numFmtId="9" fontId="5" fillId="2" borderId="12" xfId="4" applyFont="1" applyFill="1" applyBorder="1" applyAlignment="1">
      <alignment horizontal="center" vertical="center" wrapText="1"/>
    </xf>
    <xf numFmtId="9" fontId="29" fillId="2" borderId="12" xfId="0" applyNumberFormat="1" applyFont="1" applyFill="1" applyBorder="1" applyAlignment="1">
      <alignment horizontal="center" vertical="center" wrapText="1"/>
    </xf>
    <xf numFmtId="9" fontId="5" fillId="2" borderId="20" xfId="4" applyFont="1" applyFill="1" applyBorder="1" applyAlignment="1">
      <alignment horizontal="center" vertical="center" wrapText="1"/>
    </xf>
    <xf numFmtId="9" fontId="29" fillId="2" borderId="20" xfId="4" applyFont="1" applyFill="1" applyBorder="1" applyAlignment="1">
      <alignment horizontal="center" vertical="center" wrapText="1"/>
    </xf>
    <xf numFmtId="9" fontId="29" fillId="7" borderId="20" xfId="0" applyNumberFormat="1" applyFont="1" applyFill="1" applyBorder="1" applyAlignment="1">
      <alignment horizontal="center" vertical="center" wrapText="1"/>
    </xf>
    <xf numFmtId="9" fontId="29" fillId="0" borderId="12" xfId="0" applyNumberFormat="1" applyFont="1" applyBorder="1" applyAlignment="1">
      <alignment horizontal="center" vertical="center" wrapText="1"/>
    </xf>
    <xf numFmtId="0" fontId="31" fillId="0" borderId="30" xfId="0" applyFont="1" applyBorder="1"/>
    <xf numFmtId="0" fontId="31" fillId="0" borderId="32" xfId="0" applyFont="1" applyBorder="1"/>
    <xf numFmtId="0" fontId="31" fillId="0" borderId="34" xfId="0" applyFont="1" applyBorder="1"/>
    <xf numFmtId="0" fontId="37" fillId="0" borderId="12" xfId="0" applyFont="1" applyBorder="1" applyAlignment="1">
      <alignment vertical="center"/>
    </xf>
    <xf numFmtId="0" fontId="29" fillId="0" borderId="12" xfId="0" applyFont="1" applyBorder="1" applyAlignment="1">
      <alignment horizontal="center" vertical="center"/>
    </xf>
    <xf numFmtId="0" fontId="39" fillId="0" borderId="12" xfId="0" applyFont="1" applyBorder="1" applyAlignment="1">
      <alignment horizontal="center" vertical="center" wrapText="1"/>
    </xf>
    <xf numFmtId="0" fontId="39" fillId="0" borderId="12" xfId="0" applyFont="1" applyBorder="1" applyAlignment="1">
      <alignment horizontal="center" vertical="center"/>
    </xf>
    <xf numFmtId="0" fontId="29" fillId="2" borderId="3"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29" fillId="2" borderId="48" xfId="0" applyFont="1" applyFill="1" applyBorder="1" applyAlignment="1">
      <alignment horizontal="center" vertical="center" wrapText="1"/>
    </xf>
    <xf numFmtId="0" fontId="19" fillId="2" borderId="7" xfId="0" applyFont="1" applyFill="1" applyBorder="1" applyAlignment="1">
      <alignment horizontal="center" vertical="center" wrapText="1"/>
    </xf>
    <xf numFmtId="14" fontId="19" fillId="0" borderId="54" xfId="0" applyNumberFormat="1" applyFont="1" applyFill="1" applyBorder="1" applyAlignment="1">
      <alignment horizontal="center" vertical="center" wrapText="1"/>
    </xf>
    <xf numFmtId="0" fontId="29" fillId="2" borderId="12" xfId="0" applyFont="1" applyFill="1" applyBorder="1" applyAlignment="1">
      <alignment horizontal="center" vertical="center" wrapText="1"/>
    </xf>
    <xf numFmtId="0" fontId="19" fillId="2" borderId="57" xfId="0" applyFont="1" applyFill="1" applyBorder="1" applyAlignment="1">
      <alignment horizontal="center" vertical="center" wrapText="1"/>
    </xf>
    <xf numFmtId="0" fontId="19" fillId="2" borderId="54" xfId="0" applyFont="1" applyFill="1" applyBorder="1" applyAlignment="1">
      <alignment horizontal="left" vertical="center" wrapText="1"/>
    </xf>
    <xf numFmtId="0" fontId="19" fillId="2" borderId="0" xfId="0" applyFont="1" applyFill="1" applyBorder="1" applyAlignment="1">
      <alignment horizontal="center" vertical="center" wrapText="1"/>
    </xf>
    <xf numFmtId="0" fontId="19" fillId="2" borderId="6" xfId="0" applyFont="1" applyFill="1" applyBorder="1" applyAlignment="1">
      <alignment horizontal="left" vertical="center" wrapText="1"/>
    </xf>
    <xf numFmtId="0" fontId="19" fillId="0" borderId="0" xfId="0" applyFont="1" applyAlignment="1">
      <alignment vertical="center" wrapText="1"/>
    </xf>
    <xf numFmtId="0" fontId="29" fillId="2" borderId="1" xfId="0" applyFont="1" applyFill="1" applyBorder="1" applyAlignment="1">
      <alignment horizontal="center" vertical="center" wrapText="1"/>
    </xf>
    <xf numFmtId="0" fontId="29" fillId="2" borderId="9" xfId="0" applyFont="1" applyFill="1" applyBorder="1" applyAlignment="1">
      <alignment horizontal="center" vertical="center" wrapText="1"/>
    </xf>
    <xf numFmtId="14" fontId="19" fillId="0" borderId="9" xfId="0" applyNumberFormat="1" applyFont="1" applyFill="1" applyBorder="1" applyAlignment="1">
      <alignment horizontal="center" vertical="center" wrapText="1"/>
    </xf>
    <xf numFmtId="0" fontId="19" fillId="0" borderId="0" xfId="0" applyFont="1" applyFill="1" applyAlignment="1">
      <alignment horizontal="left" vertical="center" wrapText="1"/>
    </xf>
    <xf numFmtId="14" fontId="19" fillId="0" borderId="59" xfId="0" applyNumberFormat="1" applyFont="1" applyFill="1" applyBorder="1" applyAlignment="1">
      <alignment horizontal="center" vertical="center" wrapText="1"/>
    </xf>
    <xf numFmtId="0" fontId="19" fillId="0" borderId="12" xfId="0" applyFont="1" applyFill="1" applyBorder="1" applyAlignment="1">
      <alignment horizontal="left" vertical="center" wrapText="1"/>
    </xf>
    <xf numFmtId="0" fontId="19" fillId="0" borderId="5" xfId="0" applyFont="1" applyFill="1" applyBorder="1" applyAlignment="1">
      <alignment horizontal="center" vertical="center" wrapText="1"/>
    </xf>
    <xf numFmtId="14" fontId="19" fillId="0" borderId="40" xfId="0" applyNumberFormat="1" applyFont="1" applyFill="1" applyBorder="1" applyAlignment="1">
      <alignment horizontal="center" vertical="center"/>
    </xf>
    <xf numFmtId="0" fontId="29" fillId="2" borderId="5" xfId="0" applyFont="1" applyFill="1" applyBorder="1" applyAlignment="1">
      <alignment horizontal="center" vertical="center" wrapText="1"/>
    </xf>
    <xf numFmtId="0" fontId="19" fillId="2" borderId="29" xfId="0" applyFont="1" applyFill="1" applyBorder="1" applyAlignment="1">
      <alignment horizontal="justify" vertical="center" wrapText="1"/>
    </xf>
    <xf numFmtId="0" fontId="29" fillId="2" borderId="7" xfId="0" applyFont="1" applyFill="1" applyBorder="1" applyAlignment="1">
      <alignment horizontal="center" vertical="center" wrapText="1"/>
    </xf>
    <xf numFmtId="0" fontId="19" fillId="0" borderId="5" xfId="0" applyFont="1" applyFill="1" applyBorder="1" applyAlignment="1">
      <alignment horizontal="left" vertical="center" wrapText="1"/>
    </xf>
    <xf numFmtId="0" fontId="19" fillId="0" borderId="29" xfId="0" applyFont="1" applyBorder="1" applyAlignment="1">
      <alignment horizontal="justify" vertical="center" wrapText="1"/>
    </xf>
    <xf numFmtId="0" fontId="19" fillId="0" borderId="9" xfId="0" applyFont="1" applyFill="1" applyBorder="1" applyAlignment="1">
      <alignment horizontal="center" vertical="center" wrapText="1"/>
    </xf>
    <xf numFmtId="0" fontId="19" fillId="0" borderId="29" xfId="0" applyFont="1" applyFill="1" applyBorder="1" applyAlignment="1">
      <alignment horizontal="justify" vertical="center" wrapText="1"/>
    </xf>
    <xf numFmtId="0" fontId="29" fillId="0" borderId="9" xfId="0" applyFont="1" applyFill="1" applyBorder="1" applyAlignment="1">
      <alignment horizontal="center" vertical="center" wrapText="1"/>
    </xf>
    <xf numFmtId="0" fontId="31" fillId="0" borderId="0" xfId="0" applyFont="1" applyAlignment="1">
      <alignment wrapText="1"/>
    </xf>
    <xf numFmtId="0" fontId="19" fillId="0" borderId="3" xfId="0" applyFont="1" applyFill="1" applyBorder="1" applyAlignment="1">
      <alignment vertical="center" wrapText="1"/>
    </xf>
    <xf numFmtId="9" fontId="29" fillId="2" borderId="61" xfId="0" applyNumberFormat="1" applyFont="1" applyFill="1" applyBorder="1" applyAlignment="1">
      <alignment horizontal="center" vertical="center" wrapText="1"/>
    </xf>
    <xf numFmtId="0" fontId="19" fillId="0" borderId="12" xfId="0" applyFont="1" applyFill="1" applyBorder="1" applyAlignment="1">
      <alignment vertical="center" wrapText="1"/>
    </xf>
    <xf numFmtId="0" fontId="19" fillId="0" borderId="0" xfId="0" applyFont="1" applyFill="1" applyBorder="1" applyAlignment="1">
      <alignment horizontal="center" vertical="center" wrapText="1"/>
    </xf>
    <xf numFmtId="9" fontId="29" fillId="2" borderId="71" xfId="0" applyNumberFormat="1" applyFont="1" applyFill="1" applyBorder="1" applyAlignment="1">
      <alignment horizontal="center" vertical="center" wrapText="1"/>
    </xf>
    <xf numFmtId="14" fontId="19" fillId="0" borderId="12" xfId="0" applyNumberFormat="1" applyFont="1" applyFill="1" applyBorder="1" applyAlignment="1">
      <alignment horizontal="center" vertical="center"/>
    </xf>
    <xf numFmtId="9" fontId="29" fillId="0" borderId="74" xfId="0" applyNumberFormat="1" applyFont="1" applyFill="1" applyBorder="1" applyAlignment="1">
      <alignment horizontal="center" vertical="center" wrapText="1"/>
    </xf>
    <xf numFmtId="0" fontId="19" fillId="0" borderId="54" xfId="0" applyFont="1" applyFill="1" applyBorder="1" applyAlignment="1">
      <alignment horizontal="center" vertical="center" wrapText="1"/>
    </xf>
    <xf numFmtId="0" fontId="19" fillId="0" borderId="1" xfId="0" applyFont="1" applyFill="1" applyBorder="1" applyAlignment="1">
      <alignment vertical="center" wrapText="1"/>
    </xf>
    <xf numFmtId="9" fontId="29" fillId="2" borderId="60" xfId="0" applyNumberFormat="1" applyFont="1" applyFill="1" applyBorder="1" applyAlignment="1">
      <alignment horizontal="center" vertical="center" wrapText="1"/>
    </xf>
    <xf numFmtId="9" fontId="29" fillId="7" borderId="12" xfId="0" applyNumberFormat="1" applyFont="1" applyFill="1" applyBorder="1" applyAlignment="1">
      <alignment horizontal="center" vertical="center" wrapText="1"/>
    </xf>
    <xf numFmtId="0" fontId="19" fillId="0" borderId="64"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19" fillId="2" borderId="48" xfId="0" applyFont="1" applyFill="1" applyBorder="1" applyAlignment="1">
      <alignment horizontal="left" vertical="center" wrapText="1"/>
    </xf>
    <xf numFmtId="0" fontId="19" fillId="2" borderId="6" xfId="0" applyFont="1" applyFill="1" applyBorder="1" applyAlignment="1">
      <alignment horizontal="center" vertical="center" wrapText="1"/>
    </xf>
    <xf numFmtId="14" fontId="19" fillId="2" borderId="7" xfId="0" applyNumberFormat="1" applyFont="1" applyFill="1" applyBorder="1" applyAlignment="1">
      <alignment horizontal="center" vertical="center" wrapText="1"/>
    </xf>
    <xf numFmtId="14" fontId="19" fillId="2" borderId="7" xfId="0" applyNumberFormat="1" applyFont="1" applyFill="1" applyBorder="1" applyAlignment="1">
      <alignment horizontal="center" vertical="center"/>
    </xf>
    <xf numFmtId="9" fontId="29" fillId="2" borderId="11" xfId="0" applyNumberFormat="1" applyFont="1" applyFill="1" applyBorder="1" applyAlignment="1">
      <alignment horizontal="center" vertical="center" wrapText="1"/>
    </xf>
    <xf numFmtId="0" fontId="19" fillId="2" borderId="49" xfId="0" applyFont="1" applyFill="1" applyBorder="1" applyAlignment="1">
      <alignment horizontal="center" vertical="center" wrapText="1"/>
    </xf>
    <xf numFmtId="0" fontId="29" fillId="2" borderId="6" xfId="0" applyFont="1" applyFill="1" applyBorder="1" applyAlignment="1">
      <alignment horizontal="center" vertical="center" wrapText="1"/>
    </xf>
    <xf numFmtId="14" fontId="19" fillId="2" borderId="40" xfId="0" applyNumberFormat="1" applyFont="1" applyFill="1" applyBorder="1" applyAlignment="1">
      <alignment horizontal="center" vertical="center" wrapText="1"/>
    </xf>
    <xf numFmtId="14" fontId="19" fillId="2" borderId="9" xfId="0" applyNumberFormat="1" applyFont="1" applyFill="1" applyBorder="1" applyAlignment="1">
      <alignment horizontal="center" vertical="center"/>
    </xf>
    <xf numFmtId="9" fontId="29" fillId="2" borderId="8" xfId="0" applyNumberFormat="1" applyFont="1" applyFill="1" applyBorder="1" applyAlignment="1">
      <alignment horizontal="center" vertical="center" wrapText="1"/>
    </xf>
    <xf numFmtId="14" fontId="19" fillId="2" borderId="63"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9" xfId="0" applyFont="1" applyFill="1" applyBorder="1" applyAlignment="1">
      <alignment horizontal="left" vertical="center" wrapText="1"/>
    </xf>
    <xf numFmtId="9" fontId="29" fillId="7" borderId="8" xfId="0" applyNumberFormat="1" applyFont="1" applyFill="1" applyBorder="1" applyAlignment="1">
      <alignment horizontal="center" vertical="center" wrapText="1"/>
    </xf>
    <xf numFmtId="0" fontId="40" fillId="3" borderId="5"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1" fillId="0" borderId="0" xfId="0" applyFont="1" applyAlignment="1">
      <alignment vertical="center" wrapText="1"/>
    </xf>
    <xf numFmtId="0" fontId="31" fillId="0" borderId="0" xfId="0" applyFont="1" applyAlignment="1">
      <alignment horizontal="center" vertical="center"/>
    </xf>
    <xf numFmtId="9" fontId="29" fillId="0" borderId="8" xfId="0" applyNumberFormat="1" applyFont="1" applyFill="1" applyBorder="1" applyAlignment="1">
      <alignment horizontal="center" vertical="center" wrapText="1"/>
    </xf>
    <xf numFmtId="0" fontId="19" fillId="0" borderId="48" xfId="0" applyFont="1" applyFill="1" applyBorder="1" applyAlignment="1">
      <alignment horizontal="left" vertical="center" wrapText="1"/>
    </xf>
    <xf numFmtId="0" fontId="19" fillId="0" borderId="55" xfId="0" applyFont="1" applyFill="1" applyBorder="1" applyAlignment="1">
      <alignment horizontal="center" vertical="center" wrapText="1"/>
    </xf>
    <xf numFmtId="0" fontId="19" fillId="0" borderId="49" xfId="0" applyFont="1" applyFill="1" applyBorder="1" applyAlignment="1">
      <alignment horizontal="left" vertical="center" wrapText="1"/>
    </xf>
    <xf numFmtId="14" fontId="19" fillId="0" borderId="38" xfId="0" applyNumberFormat="1" applyFont="1" applyFill="1" applyBorder="1" applyAlignment="1">
      <alignment horizontal="center" vertical="center"/>
    </xf>
    <xf numFmtId="0" fontId="19" fillId="0" borderId="9" xfId="0" applyFont="1" applyFill="1" applyBorder="1" applyAlignment="1">
      <alignment horizontal="left" vertical="center" wrapText="1"/>
    </xf>
    <xf numFmtId="0" fontId="19" fillId="0" borderId="40" xfId="0" applyFont="1" applyFill="1" applyBorder="1" applyAlignment="1">
      <alignment horizontal="center" vertical="center" wrapText="1"/>
    </xf>
    <xf numFmtId="0" fontId="19" fillId="0" borderId="5" xfId="0" applyFont="1" applyFill="1" applyBorder="1" applyAlignment="1">
      <alignment vertical="center" wrapText="1"/>
    </xf>
    <xf numFmtId="0" fontId="19" fillId="0" borderId="6" xfId="0" applyFont="1" applyFill="1" applyBorder="1" applyAlignment="1">
      <alignment horizontal="left" vertical="center" wrapText="1"/>
    </xf>
    <xf numFmtId="0" fontId="31" fillId="0" borderId="0" xfId="0" applyFont="1" applyAlignment="1">
      <alignment horizontal="center" vertical="center" wrapText="1"/>
    </xf>
    <xf numFmtId="0" fontId="44" fillId="10" borderId="77" xfId="0" applyFont="1" applyFill="1" applyBorder="1" applyAlignment="1">
      <alignment horizontal="center"/>
    </xf>
    <xf numFmtId="0" fontId="44" fillId="4" borderId="77" xfId="0" applyFont="1" applyFill="1" applyBorder="1" applyAlignment="1">
      <alignment horizontal="center"/>
    </xf>
    <xf numFmtId="0" fontId="44" fillId="11" borderId="77" xfId="0" applyFont="1" applyFill="1" applyBorder="1" applyAlignment="1">
      <alignment horizontal="center"/>
    </xf>
    <xf numFmtId="0" fontId="13" fillId="9" borderId="11" xfId="0" applyFont="1" applyFill="1" applyBorder="1" applyAlignment="1">
      <alignment horizontal="center" vertical="center"/>
    </xf>
    <xf numFmtId="0" fontId="44" fillId="9" borderId="11" xfId="0" applyFont="1" applyFill="1" applyBorder="1" applyAlignment="1">
      <alignment horizontal="center" vertical="center"/>
    </xf>
    <xf numFmtId="0" fontId="13" fillId="9" borderId="8" xfId="0" applyFont="1" applyFill="1" applyBorder="1" applyAlignment="1">
      <alignment horizontal="center" vertical="center"/>
    </xf>
    <xf numFmtId="0" fontId="47" fillId="12" borderId="8" xfId="0" applyFont="1" applyFill="1" applyBorder="1" applyAlignment="1">
      <alignment horizontal="center" vertical="center" wrapText="1"/>
    </xf>
    <xf numFmtId="0" fontId="13" fillId="9" borderId="11" xfId="0" applyFont="1" applyFill="1" applyBorder="1" applyAlignment="1">
      <alignment vertical="center"/>
    </xf>
    <xf numFmtId="9" fontId="13" fillId="9" borderId="11" xfId="4" applyFont="1" applyFill="1" applyBorder="1" applyAlignment="1">
      <alignment horizontal="center" vertical="center"/>
    </xf>
    <xf numFmtId="9" fontId="13" fillId="9" borderId="8" xfId="4" applyFont="1" applyFill="1" applyBorder="1" applyAlignment="1">
      <alignment horizontal="center" vertical="center"/>
    </xf>
    <xf numFmtId="0" fontId="47" fillId="7" borderId="13" xfId="0" applyFont="1" applyFill="1" applyBorder="1" applyAlignment="1">
      <alignment horizontal="center" vertical="center" wrapText="1"/>
    </xf>
    <xf numFmtId="0" fontId="48" fillId="13" borderId="11" xfId="0" applyFont="1" applyFill="1" applyBorder="1" applyAlignment="1">
      <alignment vertical="center"/>
    </xf>
    <xf numFmtId="0" fontId="48" fillId="13" borderId="13" xfId="0" applyFont="1" applyFill="1" applyBorder="1" applyAlignment="1">
      <alignment horizontal="center" vertical="center"/>
    </xf>
    <xf numFmtId="0" fontId="44" fillId="13" borderId="13" xfId="0" applyFont="1" applyFill="1" applyBorder="1" applyAlignment="1">
      <alignment horizontal="center" vertical="center"/>
    </xf>
    <xf numFmtId="9" fontId="48" fillId="13" borderId="13" xfId="0" applyNumberFormat="1" applyFont="1" applyFill="1" applyBorder="1" applyAlignment="1">
      <alignment horizontal="center" vertical="center"/>
    </xf>
    <xf numFmtId="9" fontId="5" fillId="0" borderId="12" xfId="4" applyNumberFormat="1" applyFont="1" applyFill="1" applyBorder="1" applyAlignment="1">
      <alignment horizontal="center" vertical="center" wrapText="1"/>
    </xf>
    <xf numFmtId="0" fontId="19" fillId="2" borderId="15" xfId="0" applyFont="1" applyFill="1" applyBorder="1" applyAlignment="1">
      <alignment horizontal="justify" vertical="center" wrapText="1"/>
    </xf>
    <xf numFmtId="0" fontId="19" fillId="0" borderId="15" xfId="0" applyFont="1" applyFill="1" applyBorder="1" applyAlignment="1">
      <alignment horizontal="justify" vertical="center" wrapText="1"/>
    </xf>
    <xf numFmtId="0" fontId="31" fillId="0" borderId="0" xfId="0" applyFont="1" applyAlignment="1">
      <alignment horizontal="justify"/>
    </xf>
    <xf numFmtId="0" fontId="1" fillId="0" borderId="0" xfId="0" applyFont="1" applyAlignment="1">
      <alignment horizontal="justify"/>
    </xf>
    <xf numFmtId="0" fontId="19" fillId="2" borderId="16" xfId="0" applyFont="1" applyFill="1" applyBorder="1" applyAlignment="1">
      <alignment horizontal="justify" vertical="center" wrapText="1"/>
    </xf>
    <xf numFmtId="0" fontId="19" fillId="2" borderId="14" xfId="0" applyFont="1" applyFill="1" applyBorder="1" applyAlignment="1">
      <alignment horizontal="justify" vertical="center" wrapText="1"/>
    </xf>
    <xf numFmtId="0" fontId="19" fillId="0" borderId="14" xfId="0" applyFont="1" applyFill="1" applyBorder="1" applyAlignment="1">
      <alignment horizontal="justify" vertical="center" wrapText="1"/>
    </xf>
    <xf numFmtId="0" fontId="36" fillId="5" borderId="69" xfId="0" applyFont="1" applyFill="1" applyBorder="1" applyAlignment="1">
      <alignment horizontal="justify" vertical="center" wrapText="1"/>
    </xf>
    <xf numFmtId="0" fontId="36" fillId="5" borderId="70" xfId="0" applyFont="1" applyFill="1" applyBorder="1" applyAlignment="1">
      <alignment horizontal="justify" vertical="center" wrapText="1"/>
    </xf>
    <xf numFmtId="0" fontId="19" fillId="2" borderId="12" xfId="0" applyFont="1" applyFill="1" applyBorder="1" applyAlignment="1">
      <alignment horizontal="justify" vertical="center" wrapText="1"/>
    </xf>
    <xf numFmtId="0" fontId="30" fillId="2" borderId="56" xfId="0" applyFont="1" applyFill="1" applyBorder="1" applyAlignment="1">
      <alignment horizontal="justify" vertical="center" wrapText="1"/>
    </xf>
    <xf numFmtId="0" fontId="19" fillId="7" borderId="47" xfId="0" applyFont="1" applyFill="1" applyBorder="1" applyAlignment="1">
      <alignment horizontal="justify" vertical="center" wrapText="1"/>
    </xf>
    <xf numFmtId="0" fontId="29" fillId="2" borderId="15" xfId="0" applyFont="1" applyFill="1" applyBorder="1" applyAlignment="1">
      <alignment horizontal="justify" vertical="center" wrapText="1"/>
    </xf>
    <xf numFmtId="0" fontId="19" fillId="2" borderId="60" xfId="0" applyFont="1" applyFill="1" applyBorder="1" applyAlignment="1">
      <alignment horizontal="justify" vertical="center" wrapText="1"/>
    </xf>
    <xf numFmtId="0" fontId="19" fillId="2" borderId="73" xfId="0" applyFont="1" applyFill="1" applyBorder="1" applyAlignment="1">
      <alignment horizontal="justify" vertical="center" wrapText="1"/>
    </xf>
    <xf numFmtId="0" fontId="30" fillId="2" borderId="12" xfId="0" applyFont="1" applyFill="1" applyBorder="1" applyAlignment="1">
      <alignment horizontal="justify" vertical="center" wrapText="1"/>
    </xf>
    <xf numFmtId="0" fontId="19" fillId="2" borderId="72" xfId="0" applyFont="1" applyFill="1" applyBorder="1" applyAlignment="1">
      <alignment horizontal="justify" vertical="center" wrapText="1"/>
    </xf>
    <xf numFmtId="0" fontId="29" fillId="0" borderId="12" xfId="0" applyFont="1" applyFill="1" applyBorder="1" applyAlignment="1">
      <alignment horizontal="justify" vertical="center" wrapText="1"/>
    </xf>
    <xf numFmtId="0" fontId="19" fillId="0" borderId="33" xfId="0" applyFont="1" applyFill="1" applyBorder="1" applyAlignment="1">
      <alignment horizontal="justify" vertical="center" wrapText="1"/>
    </xf>
    <xf numFmtId="0" fontId="19" fillId="2" borderId="34" xfId="0" applyFont="1" applyFill="1" applyBorder="1" applyAlignment="1">
      <alignment horizontal="justify" vertical="center" wrapText="1"/>
    </xf>
    <xf numFmtId="0" fontId="19" fillId="2" borderId="35" xfId="0" applyFont="1" applyFill="1" applyBorder="1" applyAlignment="1">
      <alignment horizontal="justify" vertical="center" wrapText="1"/>
    </xf>
    <xf numFmtId="0" fontId="19" fillId="2" borderId="61" xfId="0" applyFont="1" applyFill="1" applyBorder="1" applyAlignment="1">
      <alignment horizontal="justify" vertical="center" wrapText="1"/>
    </xf>
    <xf numFmtId="0" fontId="29" fillId="7" borderId="12" xfId="0" applyFont="1" applyFill="1" applyBorder="1" applyAlignment="1">
      <alignment horizontal="justify" vertical="center" wrapText="1"/>
    </xf>
    <xf numFmtId="0" fontId="19" fillId="7" borderId="20" xfId="0" applyFont="1" applyFill="1" applyBorder="1" applyAlignment="1">
      <alignment horizontal="justify" vertical="center" wrapText="1"/>
    </xf>
    <xf numFmtId="0" fontId="39" fillId="0" borderId="12" xfId="0" applyFont="1" applyBorder="1" applyAlignment="1">
      <alignment vertical="center" wrapText="1"/>
    </xf>
    <xf numFmtId="9" fontId="29" fillId="2" borderId="12" xfId="0" applyNumberFormat="1" applyFont="1" applyFill="1" applyBorder="1" applyAlignment="1">
      <alignment vertical="center" wrapText="1"/>
    </xf>
    <xf numFmtId="9" fontId="29" fillId="7" borderId="12" xfId="0" applyNumberFormat="1" applyFont="1" applyFill="1" applyBorder="1" applyAlignment="1">
      <alignment vertical="center" wrapText="1"/>
    </xf>
    <xf numFmtId="0" fontId="31" fillId="0" borderId="0" xfId="0" applyFont="1" applyAlignment="1"/>
    <xf numFmtId="0" fontId="1" fillId="0" borderId="0" xfId="0" applyFont="1" applyAlignment="1"/>
    <xf numFmtId="0" fontId="31" fillId="0" borderId="0" xfId="0" applyFont="1" applyAlignment="1">
      <alignment horizontal="center"/>
    </xf>
    <xf numFmtId="0" fontId="1" fillId="0" borderId="0" xfId="0" applyFont="1" applyAlignment="1">
      <alignment horizontal="center"/>
    </xf>
    <xf numFmtId="9" fontId="29" fillId="2" borderId="11" xfId="0" applyNumberFormat="1" applyFont="1" applyFill="1" applyBorder="1" applyAlignment="1">
      <alignment vertical="center" wrapText="1"/>
    </xf>
    <xf numFmtId="0" fontId="19" fillId="7" borderId="29" xfId="0" applyFont="1" applyFill="1" applyBorder="1" applyAlignment="1">
      <alignment horizontal="justify" vertical="center" wrapText="1"/>
    </xf>
    <xf numFmtId="0" fontId="19" fillId="0" borderId="75" xfId="0" applyFont="1" applyBorder="1" applyAlignment="1">
      <alignment horizontal="justify" vertical="center" wrapText="1"/>
    </xf>
    <xf numFmtId="0" fontId="19" fillId="0" borderId="12" xfId="0" applyFont="1" applyBorder="1" applyAlignment="1">
      <alignment horizontal="justify" vertical="center" wrapText="1"/>
    </xf>
    <xf numFmtId="0" fontId="19" fillId="2" borderId="20" xfId="0" applyFont="1" applyFill="1" applyBorder="1" applyAlignment="1">
      <alignment horizontal="justify" vertical="center" wrapText="1"/>
    </xf>
    <xf numFmtId="0" fontId="19" fillId="7" borderId="12" xfId="0" applyFont="1" applyFill="1" applyBorder="1" applyAlignment="1">
      <alignment horizontal="justify" vertical="center" wrapText="1"/>
    </xf>
    <xf numFmtId="0" fontId="19" fillId="0" borderId="12"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5" fillId="2" borderId="12"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5" fillId="2" borderId="20"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19" fillId="7" borderId="82" xfId="0" applyFont="1" applyFill="1" applyBorder="1" applyAlignment="1">
      <alignment horizontal="justify" vertical="center" wrapText="1"/>
    </xf>
    <xf numFmtId="0" fontId="19" fillId="2" borderId="83" xfId="0" applyFont="1" applyFill="1" applyBorder="1" applyAlignment="1">
      <alignment horizontal="justify" vertical="center" wrapText="1"/>
    </xf>
    <xf numFmtId="0" fontId="19" fillId="0" borderId="83" xfId="0" applyFont="1" applyFill="1" applyBorder="1" applyAlignment="1">
      <alignment horizontal="justify" vertical="center" wrapText="1"/>
    </xf>
    <xf numFmtId="0" fontId="19" fillId="0" borderId="83" xfId="0" applyFont="1" applyBorder="1" applyAlignment="1">
      <alignment horizontal="justify" vertical="center" wrapText="1"/>
    </xf>
    <xf numFmtId="0" fontId="19" fillId="0" borderId="53" xfId="0" applyFont="1" applyBorder="1" applyAlignment="1">
      <alignment horizontal="justify" vertical="center" wrapText="1"/>
    </xf>
    <xf numFmtId="0" fontId="19" fillId="0" borderId="38" xfId="0" applyFont="1" applyBorder="1" applyAlignment="1">
      <alignment horizontal="justify" vertical="center" wrapText="1"/>
    </xf>
    <xf numFmtId="0" fontId="19" fillId="2" borderId="38" xfId="0" applyFont="1" applyFill="1" applyBorder="1" applyAlignment="1">
      <alignment horizontal="justify" vertical="center" wrapText="1"/>
    </xf>
    <xf numFmtId="0" fontId="19" fillId="2" borderId="30" xfId="0" applyFont="1" applyFill="1" applyBorder="1" applyAlignment="1">
      <alignment horizontal="justify" vertical="center" wrapText="1"/>
    </xf>
    <xf numFmtId="0" fontId="19" fillId="7" borderId="38" xfId="0" applyFont="1" applyFill="1" applyBorder="1" applyAlignment="1">
      <alignment horizontal="justify" vertical="center" wrapText="1"/>
    </xf>
    <xf numFmtId="0" fontId="19" fillId="0" borderId="38" xfId="0" applyFont="1" applyFill="1" applyBorder="1" applyAlignment="1">
      <alignment horizontal="justify" vertical="center" wrapText="1"/>
    </xf>
    <xf numFmtId="0" fontId="19" fillId="2" borderId="22" xfId="0" applyFont="1" applyFill="1" applyBorder="1" applyAlignment="1">
      <alignment horizontal="justify" vertical="center" wrapText="1"/>
    </xf>
    <xf numFmtId="0" fontId="19" fillId="2" borderId="84" xfId="0" applyFont="1" applyFill="1" applyBorder="1" applyAlignment="1">
      <alignment horizontal="justify" vertical="center" wrapText="1"/>
    </xf>
    <xf numFmtId="0" fontId="19" fillId="0" borderId="84" xfId="0" applyFont="1" applyFill="1" applyBorder="1" applyAlignment="1">
      <alignment horizontal="justify" vertical="center" wrapText="1"/>
    </xf>
    <xf numFmtId="0" fontId="19" fillId="2" borderId="23" xfId="0" applyFont="1" applyFill="1" applyBorder="1" applyAlignment="1">
      <alignment horizontal="justify" vertical="center" wrapText="1"/>
    </xf>
    <xf numFmtId="0" fontId="30" fillId="2" borderId="84" xfId="0" applyFont="1" applyFill="1" applyBorder="1" applyAlignment="1">
      <alignment horizontal="justify" vertical="center" wrapText="1"/>
    </xf>
    <xf numFmtId="0" fontId="19" fillId="2" borderId="42" xfId="0" applyFont="1" applyFill="1" applyBorder="1" applyAlignment="1">
      <alignment horizontal="justify" vertical="center" wrapText="1"/>
    </xf>
    <xf numFmtId="0" fontId="19" fillId="2" borderId="44" xfId="0" applyFont="1" applyFill="1" applyBorder="1" applyAlignment="1">
      <alignment horizontal="justify" vertical="center" wrapText="1"/>
    </xf>
    <xf numFmtId="0" fontId="19" fillId="2" borderId="17" xfId="0" applyFont="1" applyFill="1" applyBorder="1" applyAlignment="1">
      <alignment horizontal="justify" vertical="center" wrapText="1"/>
    </xf>
    <xf numFmtId="0" fontId="19" fillId="2" borderId="19" xfId="0" applyFont="1" applyFill="1" applyBorder="1" applyAlignment="1">
      <alignment horizontal="justify" vertical="center" wrapText="1"/>
    </xf>
    <xf numFmtId="0" fontId="30" fillId="2" borderId="85" xfId="0" applyFont="1" applyFill="1" applyBorder="1" applyAlignment="1">
      <alignment horizontal="justify" vertical="center" wrapText="1"/>
    </xf>
    <xf numFmtId="0" fontId="30" fillId="0" borderId="85" xfId="0" applyFont="1" applyFill="1" applyBorder="1" applyAlignment="1">
      <alignment horizontal="justify" vertical="center" wrapText="1"/>
    </xf>
    <xf numFmtId="0" fontId="30" fillId="0" borderId="84" xfId="0" applyFont="1" applyFill="1" applyBorder="1" applyAlignment="1">
      <alignment horizontal="justify" vertical="center" wrapText="1"/>
    </xf>
    <xf numFmtId="0" fontId="19" fillId="0" borderId="84" xfId="0" applyFont="1" applyBorder="1" applyAlignment="1">
      <alignment horizontal="justify" vertical="center" wrapText="1"/>
    </xf>
    <xf numFmtId="0" fontId="19" fillId="0" borderId="23" xfId="0" applyFont="1" applyBorder="1" applyAlignment="1">
      <alignment horizontal="justify" vertical="center" wrapText="1"/>
    </xf>
    <xf numFmtId="0" fontId="19" fillId="2" borderId="85" xfId="0" applyFont="1" applyFill="1" applyBorder="1" applyAlignment="1">
      <alignment horizontal="justify" vertical="center" wrapText="1"/>
    </xf>
    <xf numFmtId="9" fontId="29" fillId="2" borderId="22" xfId="4" applyFont="1" applyFill="1" applyBorder="1" applyAlignment="1">
      <alignment horizontal="center" vertical="center" wrapText="1"/>
    </xf>
    <xf numFmtId="9" fontId="29" fillId="2" borderId="85" xfId="4" applyFont="1" applyFill="1" applyBorder="1" applyAlignment="1">
      <alignment horizontal="center" vertical="center" wrapText="1"/>
    </xf>
    <xf numFmtId="9" fontId="29" fillId="2" borderId="84" xfId="4" applyFont="1" applyFill="1" applyBorder="1" applyAlignment="1">
      <alignment horizontal="center" vertical="center" wrapText="1"/>
    </xf>
    <xf numFmtId="9" fontId="29" fillId="0" borderId="84" xfId="4" applyFont="1" applyFill="1" applyBorder="1" applyAlignment="1">
      <alignment horizontal="center" vertical="center" wrapText="1"/>
    </xf>
    <xf numFmtId="9" fontId="29" fillId="2" borderId="23" xfId="4" applyFont="1" applyFill="1" applyBorder="1" applyAlignment="1">
      <alignment horizontal="center" vertical="center" wrapText="1"/>
    </xf>
    <xf numFmtId="0" fontId="19" fillId="0" borderId="85" xfId="0" applyFont="1" applyBorder="1" applyAlignment="1">
      <alignment horizontal="justify" vertical="center" wrapText="1"/>
    </xf>
    <xf numFmtId="0" fontId="19" fillId="0" borderId="85" xfId="0" applyFont="1" applyFill="1" applyBorder="1" applyAlignment="1">
      <alignment horizontal="justify" vertical="center" wrapText="1"/>
    </xf>
    <xf numFmtId="9" fontId="44" fillId="11" borderId="12" xfId="4" applyFont="1" applyFill="1" applyBorder="1" applyAlignment="1">
      <alignment horizontal="center" vertical="center"/>
    </xf>
    <xf numFmtId="0" fontId="0" fillId="2" borderId="32" xfId="0" applyFill="1" applyBorder="1" applyAlignment="1">
      <alignment horizontal="center"/>
    </xf>
    <xf numFmtId="0" fontId="0" fillId="2" borderId="0" xfId="0" applyFill="1" applyBorder="1" applyAlignment="1">
      <alignment horizontal="center"/>
    </xf>
    <xf numFmtId="0" fontId="0" fillId="2" borderId="33" xfId="0" applyFill="1" applyBorder="1" applyAlignment="1">
      <alignment horizontal="center"/>
    </xf>
    <xf numFmtId="0" fontId="0" fillId="2" borderId="0" xfId="0" applyFill="1" applyBorder="1"/>
    <xf numFmtId="0" fontId="0" fillId="2" borderId="32" xfId="0" applyFill="1" applyBorder="1"/>
    <xf numFmtId="0" fontId="0" fillId="2" borderId="33" xfId="0" applyFill="1" applyBorder="1"/>
    <xf numFmtId="0" fontId="0" fillId="2" borderId="34" xfId="0" applyFill="1" applyBorder="1"/>
    <xf numFmtId="0" fontId="0" fillId="2" borderId="37" xfId="0" applyFill="1" applyBorder="1"/>
    <xf numFmtId="0" fontId="0" fillId="2" borderId="35" xfId="0" applyFill="1" applyBorder="1"/>
    <xf numFmtId="0" fontId="13" fillId="2" borderId="29" xfId="0" applyFont="1" applyFill="1" applyBorder="1" applyAlignment="1">
      <alignment horizontal="center" vertical="center"/>
    </xf>
    <xf numFmtId="0" fontId="13" fillId="2" borderId="11" xfId="0" applyFont="1" applyFill="1" applyBorder="1" applyAlignment="1">
      <alignment horizontal="center" vertical="center"/>
    </xf>
    <xf numFmtId="0" fontId="44" fillId="2" borderId="11"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8" xfId="0" applyFont="1" applyFill="1" applyBorder="1" applyAlignment="1">
      <alignment horizontal="center" vertical="center"/>
    </xf>
    <xf numFmtId="0" fontId="44" fillId="2" borderId="8"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46" fillId="2" borderId="18" xfId="0" applyFont="1" applyFill="1" applyBorder="1" applyAlignment="1">
      <alignment horizontal="center" vertical="center" wrapText="1"/>
    </xf>
    <xf numFmtId="0" fontId="45" fillId="2" borderId="32" xfId="0" applyFont="1" applyFill="1" applyBorder="1"/>
    <xf numFmtId="0" fontId="44" fillId="2" borderId="86" xfId="0" applyFont="1" applyFill="1" applyBorder="1" applyAlignment="1">
      <alignment horizontal="center"/>
    </xf>
    <xf numFmtId="0" fontId="45" fillId="2" borderId="34" xfId="0" applyFont="1" applyFill="1" applyBorder="1"/>
    <xf numFmtId="0" fontId="45" fillId="2" borderId="0" xfId="0" applyFont="1" applyFill="1" applyBorder="1"/>
    <xf numFmtId="0" fontId="45" fillId="2" borderId="33" xfId="0" applyFont="1" applyFill="1" applyBorder="1"/>
    <xf numFmtId="0" fontId="45" fillId="2" borderId="37" xfId="0" applyFont="1" applyFill="1" applyBorder="1"/>
    <xf numFmtId="0" fontId="45" fillId="2" borderId="35" xfId="0" applyFont="1" applyFill="1" applyBorder="1"/>
    <xf numFmtId="9" fontId="29" fillId="0" borderId="12" xfId="0" applyNumberFormat="1" applyFont="1" applyBorder="1" applyAlignment="1">
      <alignment vertical="center" wrapText="1"/>
    </xf>
    <xf numFmtId="9" fontId="29" fillId="2" borderId="20" xfId="0" applyNumberFormat="1" applyFont="1" applyFill="1" applyBorder="1" applyAlignment="1">
      <alignment vertical="center" wrapText="1"/>
    </xf>
    <xf numFmtId="9" fontId="29" fillId="7" borderId="13" xfId="0" applyNumberFormat="1" applyFont="1" applyFill="1" applyBorder="1" applyAlignment="1">
      <alignment vertical="center" wrapText="1"/>
    </xf>
    <xf numFmtId="9" fontId="29" fillId="2" borderId="16" xfId="0" applyNumberFormat="1" applyFont="1" applyFill="1" applyBorder="1" applyAlignment="1">
      <alignment vertical="center" wrapText="1"/>
    </xf>
    <xf numFmtId="9" fontId="29" fillId="0" borderId="11" xfId="0" applyNumberFormat="1" applyFont="1" applyFill="1" applyBorder="1" applyAlignment="1">
      <alignment vertical="center" wrapText="1"/>
    </xf>
    <xf numFmtId="9" fontId="29" fillId="0" borderId="11" xfId="0" applyNumberFormat="1" applyFont="1" applyBorder="1" applyAlignment="1">
      <alignment vertical="center" wrapText="1"/>
    </xf>
    <xf numFmtId="9" fontId="29" fillId="0" borderId="76" xfId="0" applyNumberFormat="1" applyFont="1" applyBorder="1" applyAlignment="1">
      <alignment vertical="center" wrapText="1"/>
    </xf>
    <xf numFmtId="9" fontId="29" fillId="0" borderId="12" xfId="0" applyNumberFormat="1" applyFont="1" applyFill="1" applyBorder="1" applyAlignment="1">
      <alignment vertical="center" wrapText="1"/>
    </xf>
    <xf numFmtId="9" fontId="29" fillId="2" borderId="43" xfId="0" applyNumberFormat="1" applyFont="1" applyFill="1" applyBorder="1" applyAlignment="1">
      <alignment horizontal="center" vertical="center" wrapText="1"/>
    </xf>
    <xf numFmtId="9" fontId="29" fillId="2" borderId="18" xfId="0" applyNumberFormat="1" applyFont="1" applyFill="1" applyBorder="1" applyAlignment="1">
      <alignment horizontal="center" vertical="center" wrapText="1"/>
    </xf>
    <xf numFmtId="0" fontId="48" fillId="13" borderId="79" xfId="0" applyFont="1" applyFill="1" applyBorder="1" applyAlignment="1">
      <alignment horizontal="center" vertical="center"/>
    </xf>
    <xf numFmtId="0" fontId="48" fillId="13" borderId="11" xfId="0" applyFont="1" applyFill="1" applyBorder="1" applyAlignment="1">
      <alignment horizontal="center" vertical="center"/>
    </xf>
    <xf numFmtId="0" fontId="45" fillId="13" borderId="80" xfId="0" applyFont="1" applyFill="1" applyBorder="1" applyAlignment="1">
      <alignment horizontal="center"/>
    </xf>
    <xf numFmtId="0" fontId="45" fillId="13" borderId="24" xfId="0" applyFont="1" applyFill="1" applyBorder="1" applyAlignment="1">
      <alignment horizontal="center"/>
    </xf>
    <xf numFmtId="0" fontId="45" fillId="13" borderId="81" xfId="0" applyFont="1" applyFill="1" applyBorder="1" applyAlignment="1">
      <alignment horizontal="center"/>
    </xf>
    <xf numFmtId="0" fontId="0" fillId="2" borderId="42" xfId="0" applyFill="1" applyBorder="1" applyAlignment="1">
      <alignment horizontal="justify" vertical="center" wrapText="1"/>
    </xf>
    <xf numFmtId="0" fontId="0" fillId="2" borderId="43" xfId="0" applyFill="1" applyBorder="1" applyAlignment="1">
      <alignment horizontal="justify" vertical="center" wrapText="1"/>
    </xf>
    <xf numFmtId="0" fontId="0" fillId="2" borderId="44" xfId="0" applyFill="1" applyBorder="1" applyAlignment="1">
      <alignment horizontal="justify" vertical="center" wrapText="1"/>
    </xf>
    <xf numFmtId="0" fontId="0" fillId="2" borderId="15" xfId="0" applyFill="1" applyBorder="1" applyAlignment="1">
      <alignment horizontal="justify" vertical="center" wrapText="1"/>
    </xf>
    <xf numFmtId="0" fontId="0" fillId="2" borderId="8" xfId="0" applyFill="1" applyBorder="1" applyAlignment="1">
      <alignment horizontal="justify" vertical="center" wrapText="1"/>
    </xf>
    <xf numFmtId="0" fontId="0" fillId="2" borderId="14" xfId="0" applyFill="1" applyBorder="1" applyAlignment="1">
      <alignment horizontal="justify" vertical="center" wrapText="1"/>
    </xf>
    <xf numFmtId="0" fontId="0" fillId="2" borderId="17" xfId="0" applyFill="1" applyBorder="1" applyAlignment="1">
      <alignment horizontal="justify" vertical="center" wrapText="1"/>
    </xf>
    <xf numFmtId="0" fontId="0" fillId="2" borderId="18" xfId="0" applyFill="1" applyBorder="1" applyAlignment="1">
      <alignment horizontal="justify" vertical="center" wrapText="1"/>
    </xf>
    <xf numFmtId="0" fontId="0" fillId="2" borderId="19" xfId="0" applyFill="1" applyBorder="1" applyAlignment="1">
      <alignment horizontal="justify" vertical="center" wrapText="1"/>
    </xf>
    <xf numFmtId="0" fontId="13" fillId="0" borderId="38" xfId="0" applyFont="1" applyBorder="1" applyAlignment="1">
      <alignment horizontal="center"/>
    </xf>
    <xf numFmtId="0" fontId="13" fillId="0" borderId="39" xfId="0" applyFont="1" applyBorder="1" applyAlignment="1">
      <alignment horizontal="center"/>
    </xf>
    <xf numFmtId="0" fontId="13" fillId="0" borderId="56" xfId="0" applyFont="1" applyBorder="1" applyAlignment="1">
      <alignment horizontal="center"/>
    </xf>
    <xf numFmtId="0" fontId="13" fillId="9" borderId="11"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45" fillId="9" borderId="11" xfId="0" applyFont="1" applyFill="1" applyBorder="1" applyAlignment="1">
      <alignment horizontal="center"/>
    </xf>
    <xf numFmtId="0" fontId="13" fillId="9" borderId="11" xfId="0" applyFont="1" applyFill="1" applyBorder="1" applyAlignment="1">
      <alignment horizontal="center" vertical="center"/>
    </xf>
    <xf numFmtId="0" fontId="13" fillId="9" borderId="8" xfId="0" applyFont="1" applyFill="1" applyBorder="1" applyAlignment="1">
      <alignment horizontal="center" vertical="center"/>
    </xf>
    <xf numFmtId="0" fontId="48" fillId="0" borderId="38" xfId="0" applyFont="1" applyBorder="1" applyAlignment="1">
      <alignment horizontal="center"/>
    </xf>
    <xf numFmtId="0" fontId="48" fillId="0" borderId="39" xfId="0" applyFont="1" applyBorder="1" applyAlignment="1">
      <alignment horizontal="center"/>
    </xf>
    <xf numFmtId="0" fontId="48" fillId="0" borderId="78" xfId="0" applyFont="1" applyBorder="1" applyAlignment="1">
      <alignment horizontal="center"/>
    </xf>
    <xf numFmtId="0" fontId="44" fillId="11" borderId="38" xfId="0" applyFont="1" applyFill="1" applyBorder="1" applyAlignment="1">
      <alignment horizontal="center" vertical="center"/>
    </xf>
    <xf numFmtId="0" fontId="44" fillId="11" borderId="39" xfId="0" applyFont="1" applyFill="1" applyBorder="1" applyAlignment="1">
      <alignment horizontal="center" vertical="center"/>
    </xf>
    <xf numFmtId="0" fontId="44" fillId="11" borderId="56" xfId="0" applyFont="1" applyFill="1" applyBorder="1" applyAlignment="1">
      <alignment horizontal="center" vertical="center"/>
    </xf>
    <xf numFmtId="0" fontId="43" fillId="2" borderId="0" xfId="6" applyFill="1" applyBorder="1" applyAlignment="1">
      <alignment horizontal="center" vertical="center" wrapText="1"/>
    </xf>
    <xf numFmtId="0" fontId="43" fillId="2" borderId="0" xfId="6" applyFill="1" applyBorder="1" applyAlignment="1">
      <alignment horizontal="center" vertical="center"/>
    </xf>
    <xf numFmtId="0" fontId="13" fillId="2" borderId="42" xfId="0" applyFont="1" applyFill="1" applyBorder="1" applyAlignment="1">
      <alignment horizontal="center" vertical="center"/>
    </xf>
    <xf numFmtId="0" fontId="13" fillId="2" borderId="17" xfId="0" applyFont="1" applyFill="1" applyBorder="1" applyAlignment="1">
      <alignment horizontal="center" vertical="center"/>
    </xf>
    <xf numFmtId="0" fontId="44" fillId="2" borderId="43" xfId="0" applyFont="1" applyFill="1" applyBorder="1" applyAlignment="1">
      <alignment horizontal="center"/>
    </xf>
    <xf numFmtId="0" fontId="13" fillId="2" borderId="44" xfId="0" applyFont="1" applyFill="1" applyBorder="1" applyAlignment="1">
      <alignment horizontal="center" vertical="center"/>
    </xf>
    <xf numFmtId="0" fontId="13" fillId="2" borderId="19" xfId="0" applyFont="1" applyFill="1" applyBorder="1" applyAlignment="1">
      <alignment horizontal="center" vertical="center"/>
    </xf>
    <xf numFmtId="0" fontId="44" fillId="2" borderId="42" xfId="0" applyFont="1" applyFill="1" applyBorder="1" applyAlignment="1">
      <alignment horizontal="center" vertical="center" wrapText="1"/>
    </xf>
    <xf numFmtId="0" fontId="44" fillId="2" borderId="43" xfId="0" applyFont="1" applyFill="1" applyBorder="1" applyAlignment="1">
      <alignment horizontal="center" vertical="center" wrapText="1"/>
    </xf>
    <xf numFmtId="0" fontId="44" fillId="2" borderId="44" xfId="0" applyFont="1" applyFill="1" applyBorder="1" applyAlignment="1">
      <alignment horizontal="center" vertical="center" wrapText="1"/>
    </xf>
    <xf numFmtId="0" fontId="44" fillId="2" borderId="17"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44" fillId="2" borderId="30" xfId="0" applyFont="1" applyFill="1" applyBorder="1" applyAlignment="1">
      <alignment horizontal="center" vertical="center" wrapText="1"/>
    </xf>
    <xf numFmtId="0" fontId="44" fillId="2" borderId="36" xfId="0" applyFont="1" applyFill="1" applyBorder="1" applyAlignment="1">
      <alignment horizontal="center" vertical="center" wrapText="1"/>
    </xf>
    <xf numFmtId="0" fontId="44" fillId="2" borderId="31" xfId="0" applyFont="1" applyFill="1" applyBorder="1" applyAlignment="1">
      <alignment horizontal="center" vertical="center" wrapText="1"/>
    </xf>
    <xf numFmtId="0" fontId="44" fillId="2" borderId="32" xfId="0" applyFont="1" applyFill="1" applyBorder="1" applyAlignment="1">
      <alignment horizontal="center" vertical="center"/>
    </xf>
    <xf numFmtId="0" fontId="44" fillId="2" borderId="0" xfId="0" applyFont="1" applyFill="1" applyBorder="1" applyAlignment="1">
      <alignment horizontal="center" vertical="center"/>
    </xf>
    <xf numFmtId="0" fontId="44" fillId="2" borderId="33" xfId="0" applyFont="1" applyFill="1" applyBorder="1" applyAlignment="1">
      <alignment horizontal="center" vertical="center"/>
    </xf>
    <xf numFmtId="0" fontId="0" fillId="2" borderId="0" xfId="0" applyFill="1" applyBorder="1" applyAlignment="1">
      <alignment horizontal="center"/>
    </xf>
    <xf numFmtId="0" fontId="0" fillId="0" borderId="30" xfId="0" applyBorder="1" applyAlignment="1">
      <alignment horizontal="center"/>
    </xf>
    <xf numFmtId="0" fontId="0" fillId="0" borderId="36"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42" fillId="8" borderId="36" xfId="0" applyFont="1" applyFill="1" applyBorder="1" applyAlignment="1">
      <alignment horizontal="center" vertical="center" wrapText="1"/>
    </xf>
    <xf numFmtId="0" fontId="42" fillId="8" borderId="37" xfId="0" applyFont="1" applyFill="1" applyBorder="1" applyAlignment="1">
      <alignment horizontal="center" vertical="center" wrapText="1"/>
    </xf>
    <xf numFmtId="0" fontId="0" fillId="0" borderId="31" xfId="0" applyBorder="1" applyAlignment="1">
      <alignment horizontal="center"/>
    </xf>
    <xf numFmtId="0" fontId="0" fillId="0" borderId="35" xfId="0" applyBorder="1" applyAlignment="1">
      <alignment horizontal="center"/>
    </xf>
    <xf numFmtId="0" fontId="0" fillId="2" borderId="0" xfId="0" quotePrefix="1" applyFill="1" applyBorder="1" applyAlignment="1"/>
    <xf numFmtId="0" fontId="0" fillId="2" borderId="0" xfId="0" applyFill="1" applyBorder="1" applyAlignment="1"/>
    <xf numFmtId="0" fontId="41" fillId="0" borderId="0" xfId="0" applyFont="1" applyAlignment="1">
      <alignment horizontal="left"/>
    </xf>
    <xf numFmtId="0" fontId="39" fillId="2" borderId="20" xfId="0" applyFont="1" applyFill="1" applyBorder="1" applyAlignment="1">
      <alignment horizontal="center" vertical="center" wrapText="1"/>
    </xf>
    <xf numFmtId="0" fontId="39" fillId="2" borderId="21" xfId="0" applyFont="1" applyFill="1" applyBorder="1" applyAlignment="1">
      <alignment horizontal="center" vertical="center" wrapText="1"/>
    </xf>
    <xf numFmtId="0" fontId="37" fillId="0" borderId="38" xfId="0" applyFont="1" applyBorder="1" applyAlignment="1">
      <alignment horizontal="left" vertical="center"/>
    </xf>
    <xf numFmtId="0" fontId="37" fillId="0" borderId="39" xfId="0" applyFont="1" applyBorder="1" applyAlignment="1">
      <alignment horizontal="left" vertical="center"/>
    </xf>
    <xf numFmtId="0" fontId="40" fillId="3" borderId="58" xfId="0" applyFont="1" applyFill="1" applyBorder="1" applyAlignment="1">
      <alignment horizontal="center" vertical="center" wrapText="1"/>
    </xf>
    <xf numFmtId="0" fontId="40" fillId="3" borderId="48"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4" xfId="0" applyFont="1" applyFill="1" applyBorder="1" applyAlignment="1">
      <alignment horizontal="center" vertical="center"/>
    </xf>
    <xf numFmtId="0" fontId="37" fillId="2" borderId="22" xfId="0" applyFont="1" applyFill="1" applyBorder="1" applyAlignment="1">
      <alignment horizontal="center" vertical="center" wrapText="1"/>
    </xf>
    <xf numFmtId="0" fontId="37" fillId="2" borderId="23" xfId="0" applyFont="1" applyFill="1" applyBorder="1" applyAlignment="1">
      <alignment horizontal="center" vertical="center" wrapText="1"/>
    </xf>
    <xf numFmtId="0" fontId="37" fillId="2" borderId="22" xfId="0" applyFont="1" applyFill="1" applyBorder="1" applyAlignment="1">
      <alignment horizontal="center" vertical="center"/>
    </xf>
    <xf numFmtId="0" fontId="37" fillId="2" borderId="23" xfId="0" applyFont="1" applyFill="1" applyBorder="1" applyAlignment="1">
      <alignment horizontal="center" vertical="center"/>
    </xf>
    <xf numFmtId="0" fontId="39" fillId="2" borderId="26" xfId="0" applyFont="1" applyFill="1" applyBorder="1" applyAlignment="1">
      <alignment horizontal="center" vertical="center" wrapText="1"/>
    </xf>
    <xf numFmtId="0" fontId="39" fillId="2" borderId="27" xfId="0" applyFont="1" applyFill="1" applyBorder="1" applyAlignment="1">
      <alignment horizontal="center" vertical="center" wrapText="1"/>
    </xf>
    <xf numFmtId="0" fontId="39" fillId="2" borderId="28" xfId="0" applyFont="1" applyFill="1" applyBorder="1" applyAlignment="1">
      <alignment horizontal="center" vertical="center" wrapText="1"/>
    </xf>
    <xf numFmtId="0" fontId="31" fillId="0" borderId="24" xfId="0" applyFont="1" applyBorder="1" applyAlignment="1">
      <alignment horizontal="center"/>
    </xf>
    <xf numFmtId="0" fontId="31" fillId="0" borderId="25" xfId="0" applyFont="1" applyBorder="1" applyAlignment="1">
      <alignment horizontal="center"/>
    </xf>
    <xf numFmtId="0" fontId="38" fillId="2" borderId="20"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48" xfId="0" applyFont="1" applyFill="1" applyBorder="1" applyAlignment="1">
      <alignment horizontal="center" vertical="center" wrapText="1"/>
    </xf>
    <xf numFmtId="0" fontId="40" fillId="3" borderId="59" xfId="0" applyFont="1" applyFill="1" applyBorder="1" applyAlignment="1">
      <alignment horizontal="center" vertical="center" wrapText="1"/>
    </xf>
    <xf numFmtId="0" fontId="40" fillId="3" borderId="57" xfId="0" applyFont="1" applyFill="1" applyBorder="1" applyAlignment="1">
      <alignment horizontal="center" vertical="center" wrapText="1"/>
    </xf>
    <xf numFmtId="0" fontId="37" fillId="2" borderId="20" xfId="0" applyFont="1" applyFill="1" applyBorder="1" applyAlignment="1">
      <alignment horizontal="center" vertical="center"/>
    </xf>
    <xf numFmtId="0" fontId="37" fillId="2" borderId="21" xfId="0" applyFont="1" applyFill="1" applyBorder="1" applyAlignment="1">
      <alignment horizontal="center" vertical="center"/>
    </xf>
    <xf numFmtId="0" fontId="40" fillId="3" borderId="60" xfId="0" applyFont="1" applyFill="1" applyBorder="1" applyAlignment="1">
      <alignment horizontal="center" vertical="center" wrapText="1"/>
    </xf>
    <xf numFmtId="0" fontId="40" fillId="3" borderId="7" xfId="0" applyFont="1" applyFill="1" applyBorder="1" applyAlignment="1">
      <alignment horizontal="center" vertical="center" wrapText="1"/>
    </xf>
    <xf numFmtId="14" fontId="30" fillId="0" borderId="20" xfId="0" applyNumberFormat="1" applyFont="1" applyBorder="1" applyAlignment="1">
      <alignment horizontal="justify" vertical="center"/>
    </xf>
    <xf numFmtId="0" fontId="30" fillId="0" borderId="21" xfId="0" applyFont="1" applyBorder="1" applyAlignment="1">
      <alignment horizontal="justify" vertical="center"/>
    </xf>
    <xf numFmtId="0" fontId="30" fillId="0" borderId="20" xfId="0" applyFont="1" applyBorder="1" applyAlignment="1">
      <alignment horizontal="justify" vertical="center" wrapText="1"/>
    </xf>
    <xf numFmtId="0" fontId="31" fillId="0" borderId="20" xfId="0" applyFont="1" applyBorder="1" applyAlignment="1">
      <alignment horizontal="justify" vertical="center"/>
    </xf>
    <xf numFmtId="0" fontId="31" fillId="0" borderId="21" xfId="0" applyFont="1" applyBorder="1" applyAlignment="1">
      <alignment horizontal="justify" vertical="center"/>
    </xf>
    <xf numFmtId="49" fontId="30" fillId="0" borderId="20" xfId="0" applyNumberFormat="1" applyFont="1" applyBorder="1" applyAlignment="1">
      <alignment horizontal="justify" vertical="center"/>
    </xf>
    <xf numFmtId="49" fontId="30" fillId="0" borderId="21" xfId="0" applyNumberFormat="1" applyFont="1" applyBorder="1" applyAlignment="1">
      <alignment horizontal="justify" vertical="center"/>
    </xf>
    <xf numFmtId="0" fontId="37" fillId="0" borderId="30"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34" xfId="0" applyFont="1" applyBorder="1" applyAlignment="1">
      <alignment horizontal="center" vertical="center" wrapText="1"/>
    </xf>
    <xf numFmtId="0" fontId="37" fillId="0" borderId="37" xfId="0" applyFont="1" applyBorder="1" applyAlignment="1">
      <alignment horizontal="center" vertical="center" wrapText="1"/>
    </xf>
    <xf numFmtId="0" fontId="37" fillId="0" borderId="35" xfId="0" applyFont="1" applyBorder="1" applyAlignment="1">
      <alignment horizontal="center" vertical="center" wrapText="1"/>
    </xf>
    <xf numFmtId="0" fontId="31" fillId="0" borderId="20" xfId="0" applyFont="1" applyBorder="1" applyAlignment="1">
      <alignment horizontal="justify" vertical="center" wrapText="1"/>
    </xf>
    <xf numFmtId="0" fontId="31" fillId="0" borderId="21" xfId="0" applyFont="1" applyBorder="1" applyAlignment="1">
      <alignment horizontal="justify" vertical="center" wrapText="1"/>
    </xf>
    <xf numFmtId="0" fontId="37" fillId="0" borderId="30" xfId="0" applyFont="1" applyBorder="1" applyAlignment="1">
      <alignment horizontal="center" vertical="center"/>
    </xf>
    <xf numFmtId="0" fontId="37" fillId="0" borderId="31" xfId="0" applyFont="1" applyBorder="1" applyAlignment="1">
      <alignment horizontal="center" vertical="center"/>
    </xf>
    <xf numFmtId="0" fontId="37" fillId="0" borderId="32" xfId="0" applyFont="1" applyBorder="1" applyAlignment="1">
      <alignment horizontal="center" vertical="center"/>
    </xf>
    <xf numFmtId="0" fontId="37" fillId="0" borderId="33" xfId="0" applyFont="1" applyBorder="1" applyAlignment="1">
      <alignment horizontal="center" vertical="center"/>
    </xf>
    <xf numFmtId="0" fontId="37" fillId="0" borderId="34" xfId="0" applyFont="1" applyBorder="1" applyAlignment="1">
      <alignment horizontal="center" vertical="center"/>
    </xf>
    <xf numFmtId="0" fontId="37" fillId="0" borderId="35"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56" xfId="0" applyFont="1" applyBorder="1" applyAlignment="1">
      <alignment horizontal="center"/>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27" fillId="5" borderId="0" xfId="5" applyFont="1" applyFill="1" applyAlignment="1">
      <alignment horizontal="center" vertical="center" wrapText="1"/>
    </xf>
    <xf numFmtId="0" fontId="28" fillId="5" borderId="0" xfId="5" applyFont="1" applyFill="1" applyAlignment="1">
      <alignment horizontal="left" vertical="center" wrapText="1"/>
    </xf>
    <xf numFmtId="0" fontId="28" fillId="5" borderId="51" xfId="5" applyFont="1" applyFill="1" applyBorder="1" applyAlignment="1">
      <alignment horizontal="left" vertical="center" wrapText="1"/>
    </xf>
    <xf numFmtId="0" fontId="34" fillId="0" borderId="50" xfId="0" applyFont="1" applyBorder="1" applyAlignment="1">
      <alignment horizontal="center" vertical="center" wrapText="1"/>
    </xf>
    <xf numFmtId="0" fontId="34" fillId="0" borderId="65" xfId="0" applyFont="1" applyBorder="1" applyAlignment="1">
      <alignment horizontal="center" vertical="center" wrapText="1"/>
    </xf>
    <xf numFmtId="0" fontId="34" fillId="0" borderId="66" xfId="0" applyFont="1" applyBorder="1" applyAlignment="1">
      <alignment horizontal="center" vertical="center" wrapText="1"/>
    </xf>
    <xf numFmtId="0" fontId="26" fillId="5" borderId="51" xfId="5"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6" fillId="5" borderId="67" xfId="5" applyFont="1" applyFill="1" applyBorder="1" applyAlignment="1">
      <alignment horizontal="center" vertical="center" wrapText="1"/>
    </xf>
    <xf numFmtId="0" fontId="25" fillId="5" borderId="20" xfId="5" applyFont="1" applyFill="1" applyBorder="1" applyAlignment="1">
      <alignment horizontal="center" vertical="center" wrapText="1"/>
    </xf>
    <xf numFmtId="0" fontId="25" fillId="5" borderId="41" xfId="5" applyFont="1" applyFill="1" applyBorder="1" applyAlignment="1">
      <alignment horizontal="center" vertical="center" wrapText="1"/>
    </xf>
    <xf numFmtId="0" fontId="25" fillId="5" borderId="21" xfId="5" applyFont="1" applyFill="1" applyBorder="1" applyAlignment="1">
      <alignment horizontal="center" vertical="center" wrapText="1"/>
    </xf>
    <xf numFmtId="0" fontId="25" fillId="5" borderId="30" xfId="5" applyFont="1" applyFill="1" applyBorder="1" applyAlignment="1">
      <alignment horizontal="center" vertical="center" wrapText="1"/>
    </xf>
    <xf numFmtId="0" fontId="25" fillId="5" borderId="31" xfId="5" applyFont="1" applyFill="1" applyBorder="1" applyAlignment="1">
      <alignment horizontal="center" vertical="center" wrapText="1"/>
    </xf>
    <xf numFmtId="0" fontId="25" fillId="5" borderId="32" xfId="5" applyFont="1" applyFill="1" applyBorder="1" applyAlignment="1">
      <alignment horizontal="center" vertical="center" wrapText="1"/>
    </xf>
    <xf numFmtId="0" fontId="25" fillId="5" borderId="33" xfId="5" applyFont="1" applyFill="1" applyBorder="1" applyAlignment="1">
      <alignment horizontal="center" vertical="center" wrapText="1"/>
    </xf>
    <xf numFmtId="0" fontId="25" fillId="5" borderId="34" xfId="5" applyFont="1" applyFill="1" applyBorder="1" applyAlignment="1">
      <alignment horizontal="center" vertical="center" wrapText="1"/>
    </xf>
    <xf numFmtId="0" fontId="25" fillId="5" borderId="35" xfId="5" applyFont="1" applyFill="1" applyBorder="1" applyAlignment="1">
      <alignment horizontal="center" vertical="center" wrapText="1"/>
    </xf>
    <xf numFmtId="0" fontId="14" fillId="0" borderId="20" xfId="5" applyBorder="1" applyAlignment="1">
      <alignment horizontal="center" vertical="center"/>
    </xf>
    <xf numFmtId="0" fontId="14" fillId="0" borderId="41" xfId="5" applyBorder="1" applyAlignment="1">
      <alignment horizontal="center" vertical="center"/>
    </xf>
    <xf numFmtId="0" fontId="14" fillId="0" borderId="21" xfId="5" applyBorder="1" applyAlignment="1">
      <alignment horizontal="center" vertical="center"/>
    </xf>
    <xf numFmtId="9" fontId="14" fillId="0" borderId="20" xfId="5" applyNumberFormat="1" applyBorder="1" applyAlignment="1">
      <alignment horizontal="center" vertical="center"/>
    </xf>
    <xf numFmtId="9" fontId="14" fillId="0" borderId="41" xfId="5" applyNumberFormat="1" applyBorder="1" applyAlignment="1">
      <alignment horizontal="center" vertical="center"/>
    </xf>
    <xf numFmtId="9" fontId="14" fillId="0" borderId="21" xfId="5" applyNumberFormat="1" applyBorder="1" applyAlignment="1">
      <alignment horizontal="center" vertical="center"/>
    </xf>
    <xf numFmtId="0" fontId="14" fillId="0" borderId="20" xfId="5" applyBorder="1" applyAlignment="1">
      <alignment horizontal="center" vertical="center" wrapText="1"/>
    </xf>
    <xf numFmtId="0" fontId="14" fillId="0" borderId="41" xfId="5" applyBorder="1" applyAlignment="1">
      <alignment horizontal="center" vertical="center" wrapText="1"/>
    </xf>
    <xf numFmtId="0" fontId="14" fillId="0" borderId="21" xfId="5" applyBorder="1" applyAlignment="1">
      <alignment horizontal="center" vertical="center" wrapText="1"/>
    </xf>
    <xf numFmtId="0" fontId="36" fillId="5" borderId="20" xfId="0" applyFont="1" applyFill="1" applyBorder="1" applyAlignment="1">
      <alignment horizontal="center" vertical="center" wrapText="1"/>
    </xf>
    <xf numFmtId="0" fontId="36" fillId="5" borderId="41" xfId="0" applyFont="1" applyFill="1" applyBorder="1" applyAlignment="1">
      <alignment horizontal="center" vertical="center" wrapText="1"/>
    </xf>
    <xf numFmtId="0" fontId="36" fillId="5" borderId="21" xfId="0" applyFont="1" applyFill="1" applyBorder="1" applyAlignment="1">
      <alignment horizontal="center" vertical="center" wrapText="1"/>
    </xf>
    <xf numFmtId="0" fontId="31" fillId="0" borderId="20" xfId="0" applyFont="1" applyBorder="1" applyAlignment="1">
      <alignment horizontal="center" vertical="center"/>
    </xf>
    <xf numFmtId="0" fontId="31" fillId="0" borderId="21" xfId="0" applyFont="1" applyBorder="1" applyAlignment="1">
      <alignment horizontal="center" vertical="center"/>
    </xf>
    <xf numFmtId="0" fontId="30" fillId="0" borderId="20" xfId="0" applyFont="1" applyBorder="1" applyAlignment="1">
      <alignment horizontal="center" vertical="center" wrapText="1"/>
    </xf>
    <xf numFmtId="0" fontId="30" fillId="0" borderId="21" xfId="0" applyFont="1" applyBorder="1" applyAlignment="1">
      <alignment horizontal="center" vertical="center"/>
    </xf>
    <xf numFmtId="49" fontId="30" fillId="0" borderId="20" xfId="0" applyNumberFormat="1" applyFont="1" applyBorder="1" applyAlignment="1">
      <alignment horizontal="center" vertical="center"/>
    </xf>
    <xf numFmtId="49" fontId="30" fillId="0" borderId="21" xfId="0" applyNumberFormat="1" applyFont="1" applyBorder="1" applyAlignment="1">
      <alignment horizontal="center" vertical="center"/>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14" fontId="30" fillId="0" borderId="20" xfId="0" applyNumberFormat="1" applyFont="1" applyBorder="1" applyAlignment="1">
      <alignment horizontal="center" vertical="center"/>
    </xf>
    <xf numFmtId="0" fontId="31" fillId="0" borderId="12" xfId="0" applyFont="1" applyBorder="1" applyAlignment="1">
      <alignment horizontal="center"/>
    </xf>
    <xf numFmtId="0" fontId="31" fillId="0" borderId="37" xfId="0" applyFont="1" applyBorder="1" applyAlignment="1">
      <alignment horizontal="center"/>
    </xf>
    <xf numFmtId="0" fontId="37" fillId="2" borderId="52" xfId="0" applyFont="1" applyFill="1" applyBorder="1" applyAlignment="1">
      <alignment horizontal="center" vertical="center" wrapText="1"/>
    </xf>
    <xf numFmtId="0" fontId="38" fillId="2" borderId="41"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5" xfId="0" applyFont="1" applyBorder="1" applyAlignment="1">
      <alignment horizontal="center"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49" fontId="7" fillId="0" borderId="20" xfId="0" applyNumberFormat="1" applyFont="1" applyBorder="1" applyAlignment="1">
      <alignment horizontal="center" vertical="center"/>
    </xf>
    <xf numFmtId="49" fontId="7" fillId="0" borderId="21"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14" fontId="7" fillId="0" borderId="20" xfId="0" applyNumberFormat="1" applyFont="1" applyBorder="1" applyAlignment="1">
      <alignment horizontal="center"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1" fillId="0" borderId="24" xfId="0" applyFont="1" applyBorder="1" applyAlignment="1">
      <alignment horizontal="center"/>
    </xf>
    <xf numFmtId="0" fontId="1" fillId="0" borderId="25" xfId="0" applyFont="1" applyBorder="1" applyAlignment="1">
      <alignment horizont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37" fillId="3" borderId="20" xfId="0" applyFont="1" applyFill="1" applyBorder="1" applyAlignment="1">
      <alignment horizontal="center" vertical="center" wrapText="1"/>
    </xf>
    <xf numFmtId="0" fontId="37" fillId="3" borderId="21" xfId="0" applyFont="1" applyFill="1" applyBorder="1" applyAlignment="1">
      <alignment horizontal="center" vertical="center" wrapText="1"/>
    </xf>
    <xf numFmtId="0" fontId="39" fillId="2" borderId="41" xfId="0" applyFont="1" applyFill="1" applyBorder="1" applyAlignment="1">
      <alignment horizontal="center" vertical="center" wrapText="1"/>
    </xf>
    <xf numFmtId="0" fontId="37" fillId="3" borderId="5" xfId="0" applyFont="1" applyFill="1" applyBorder="1" applyAlignment="1">
      <alignment horizontal="center" vertical="center" wrapText="1"/>
    </xf>
    <xf numFmtId="0" fontId="40" fillId="3" borderId="61" xfId="0" applyFont="1" applyFill="1" applyBorder="1" applyAlignment="1">
      <alignment horizontal="center" vertical="center" wrapText="1"/>
    </xf>
    <xf numFmtId="0" fontId="11" fillId="0" borderId="0" xfId="0" applyFont="1" applyAlignment="1">
      <alignment horizontal="left"/>
    </xf>
    <xf numFmtId="0" fontId="4" fillId="3" borderId="2"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horizontal="left" vertical="center" wrapText="1"/>
    </xf>
    <xf numFmtId="0" fontId="0" fillId="0" borderId="0" xfId="0" applyAlignment="1">
      <alignment horizontal="center" vertical="center" wrapText="1"/>
    </xf>
    <xf numFmtId="0" fontId="0" fillId="0" borderId="53" xfId="0" applyBorder="1" applyAlignment="1">
      <alignment horizontal="center" vertical="center" wrapText="1"/>
    </xf>
    <xf numFmtId="0" fontId="0" fillId="0" borderId="8" xfId="0" applyFill="1" applyBorder="1" applyAlignment="1">
      <alignment horizontal="center" vertical="center"/>
    </xf>
    <xf numFmtId="0" fontId="0" fillId="0" borderId="8" xfId="0" applyBorder="1" applyAlignment="1">
      <alignment horizontal="left" vertical="top" wrapText="1"/>
    </xf>
    <xf numFmtId="0" fontId="0" fillId="0" borderId="14"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2" fillId="0" borderId="8" xfId="0" applyFont="1" applyBorder="1" applyAlignment="1">
      <alignment horizontal="left" vertical="top" wrapText="1"/>
    </xf>
    <xf numFmtId="0" fontId="12" fillId="0" borderId="14" xfId="0" applyFont="1" applyBorder="1" applyAlignment="1">
      <alignment horizontal="left" vertical="top" wrapText="1"/>
    </xf>
    <xf numFmtId="0" fontId="0" fillId="0" borderId="8" xfId="0" applyBorder="1" applyAlignment="1">
      <alignment horizontal="left" vertical="top"/>
    </xf>
    <xf numFmtId="0" fontId="0" fillId="0" borderId="14" xfId="0" applyBorder="1" applyAlignment="1">
      <alignment horizontal="left" vertical="top"/>
    </xf>
    <xf numFmtId="0" fontId="0" fillId="0" borderId="43" xfId="0" applyBorder="1" applyAlignment="1">
      <alignment horizontal="left" vertical="top" wrapText="1"/>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41" xfId="0" applyFont="1" applyBorder="1" applyAlignment="1">
      <alignment horizontal="center" vertical="center" wrapText="1"/>
    </xf>
    <xf numFmtId="14" fontId="1" fillId="0" borderId="20" xfId="0" applyNumberFormat="1" applyFont="1" applyBorder="1" applyAlignment="1">
      <alignment horizontal="center"/>
    </xf>
    <xf numFmtId="0" fontId="1" fillId="0" borderId="41" xfId="0" applyFont="1" applyBorder="1" applyAlignment="1">
      <alignment horizontal="center"/>
    </xf>
    <xf numFmtId="0" fontId="1" fillId="0" borderId="20" xfId="0" applyFont="1" applyBorder="1" applyAlignment="1">
      <alignment horizontal="center" vertical="top" wrapText="1"/>
    </xf>
    <xf numFmtId="0" fontId="1" fillId="0" borderId="21" xfId="0" applyFont="1" applyBorder="1" applyAlignment="1">
      <alignment horizontal="center" vertical="top"/>
    </xf>
    <xf numFmtId="0" fontId="0" fillId="0" borderId="15" xfId="0" applyBorder="1" applyAlignment="1">
      <alignment horizontal="center" vertical="top"/>
    </xf>
  </cellXfs>
  <cellStyles count="7">
    <cellStyle name="Hipervínculo" xfId="6" builtinId="8"/>
    <cellStyle name="Normal" xfId="0" builtinId="0"/>
    <cellStyle name="Normal 2" xfId="1"/>
    <cellStyle name="Normal 3" xfId="3"/>
    <cellStyle name="Normal 3 2" xfId="5"/>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6. Propuestas Adicionales'!A1"/><Relationship Id="rId3" Type="http://schemas.openxmlformats.org/officeDocument/2006/relationships/hyperlink" Target="#'1. Gesti&#243;n de Riesgo.'!A1"/><Relationship Id="rId7" Type="http://schemas.openxmlformats.org/officeDocument/2006/relationships/hyperlink" Target="#'3. Rendici&#243;n de Cuentas.'!A1"/><Relationship Id="rId12"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5. Transparencia y Acceso.'!A1"/><Relationship Id="rId5" Type="http://schemas.openxmlformats.org/officeDocument/2006/relationships/hyperlink" Target="#'2. Racionalizaci&#243;n de OPAS.'!A1"/><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4. Mecanismos Para Mejorar.'!A1"/><Relationship Id="rId14"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jpe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1123718</xdr:colOff>
      <xdr:row>0</xdr:row>
      <xdr:rowOff>46014</xdr:rowOff>
    </xdr:from>
    <xdr:to>
      <xdr:col>1</xdr:col>
      <xdr:colOff>625796</xdr:colOff>
      <xdr:row>1</xdr:row>
      <xdr:rowOff>811182</xdr:rowOff>
    </xdr:to>
    <xdr:pic>
      <xdr:nvPicPr>
        <xdr:cNvPr id="2" name="1 Imagen">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1"/>
        <a:stretch>
          <a:fillRect/>
        </a:stretch>
      </xdr:blipFill>
      <xdr:spPr>
        <a:xfrm>
          <a:off x="1123718" y="46014"/>
          <a:ext cx="1351861" cy="1225313"/>
        </a:xfrm>
        <a:prstGeom prst="rect">
          <a:avLst/>
        </a:prstGeom>
      </xdr:spPr>
    </xdr:pic>
    <xdr:clientData/>
  </xdr:twoCellAnchor>
  <xdr:twoCellAnchor editAs="oneCell">
    <xdr:from>
      <xdr:col>12</xdr:col>
      <xdr:colOff>552173</xdr:colOff>
      <xdr:row>0</xdr:row>
      <xdr:rowOff>156450</xdr:rowOff>
    </xdr:from>
    <xdr:to>
      <xdr:col>18</xdr:col>
      <xdr:colOff>265943</xdr:colOff>
      <xdr:row>1</xdr:row>
      <xdr:rowOff>658162</xdr:rowOff>
    </xdr:to>
    <xdr:pic>
      <xdr:nvPicPr>
        <xdr:cNvPr id="3" name="2 Imagen">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a:stretch>
          <a:fillRect/>
        </a:stretch>
      </xdr:blipFill>
      <xdr:spPr>
        <a:xfrm>
          <a:off x="11816521" y="156450"/>
          <a:ext cx="4517683" cy="961857"/>
        </a:xfrm>
        <a:prstGeom prst="rect">
          <a:avLst/>
        </a:prstGeom>
      </xdr:spPr>
    </xdr:pic>
    <xdr:clientData/>
  </xdr:twoCellAnchor>
  <xdr:twoCellAnchor editAs="oneCell">
    <xdr:from>
      <xdr:col>2</xdr:col>
      <xdr:colOff>407189</xdr:colOff>
      <xdr:row>3</xdr:row>
      <xdr:rowOff>15824</xdr:rowOff>
    </xdr:from>
    <xdr:to>
      <xdr:col>2</xdr:col>
      <xdr:colOff>763587</xdr:colOff>
      <xdr:row>5</xdr:row>
      <xdr:rowOff>178594</xdr:rowOff>
    </xdr:to>
    <xdr:pic>
      <xdr:nvPicPr>
        <xdr:cNvPr id="4" name="3 Imagen">
          <a:hlinkClick xmlns:r="http://schemas.openxmlformats.org/officeDocument/2006/relationships" r:id="rId3"/>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4"/>
        <a:stretch>
          <a:fillRect/>
        </a:stretch>
      </xdr:blipFill>
      <xdr:spPr>
        <a:xfrm>
          <a:off x="3226589" y="1625549"/>
          <a:ext cx="356398" cy="543770"/>
        </a:xfrm>
        <a:prstGeom prst="rect">
          <a:avLst/>
        </a:prstGeom>
      </xdr:spPr>
    </xdr:pic>
    <xdr:clientData/>
  </xdr:twoCellAnchor>
  <xdr:twoCellAnchor editAs="oneCell">
    <xdr:from>
      <xdr:col>9</xdr:col>
      <xdr:colOff>66674</xdr:colOff>
      <xdr:row>3</xdr:row>
      <xdr:rowOff>47624</xdr:rowOff>
    </xdr:from>
    <xdr:to>
      <xdr:col>9</xdr:col>
      <xdr:colOff>742949</xdr:colOff>
      <xdr:row>6</xdr:row>
      <xdr:rowOff>112224</xdr:rowOff>
    </xdr:to>
    <xdr:pic>
      <xdr:nvPicPr>
        <xdr:cNvPr id="5" name="4 Imagen">
          <a:hlinkClick xmlns:r="http://schemas.openxmlformats.org/officeDocument/2006/relationships" r:id="rId5"/>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6"/>
        <a:stretch>
          <a:fillRect/>
        </a:stretch>
      </xdr:blipFill>
      <xdr:spPr>
        <a:xfrm>
          <a:off x="8524874" y="1657349"/>
          <a:ext cx="676275" cy="636099"/>
        </a:xfrm>
        <a:prstGeom prst="rect">
          <a:avLst/>
        </a:prstGeom>
      </xdr:spPr>
    </xdr:pic>
    <xdr:clientData/>
  </xdr:twoCellAnchor>
  <xdr:twoCellAnchor editAs="oneCell">
    <xdr:from>
      <xdr:col>16</xdr:col>
      <xdr:colOff>81643</xdr:colOff>
      <xdr:row>3</xdr:row>
      <xdr:rowOff>54309</xdr:rowOff>
    </xdr:from>
    <xdr:to>
      <xdr:col>16</xdr:col>
      <xdr:colOff>704174</xdr:colOff>
      <xdr:row>5</xdr:row>
      <xdr:rowOff>106374</xdr:rowOff>
    </xdr:to>
    <xdr:pic>
      <xdr:nvPicPr>
        <xdr:cNvPr id="6" name="5 Imagen">
          <a:hlinkClick xmlns:r="http://schemas.openxmlformats.org/officeDocument/2006/relationships" r:id="rId7"/>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8"/>
        <a:stretch>
          <a:fillRect/>
        </a:stretch>
      </xdr:blipFill>
      <xdr:spPr>
        <a:xfrm>
          <a:off x="13873843" y="1664034"/>
          <a:ext cx="622531" cy="433065"/>
        </a:xfrm>
        <a:prstGeom prst="rect">
          <a:avLst/>
        </a:prstGeom>
      </xdr:spPr>
    </xdr:pic>
    <xdr:clientData/>
  </xdr:twoCellAnchor>
  <xdr:twoCellAnchor editAs="oneCell">
    <xdr:from>
      <xdr:col>2</xdr:col>
      <xdr:colOff>163286</xdr:colOff>
      <xdr:row>11</xdr:row>
      <xdr:rowOff>76200</xdr:rowOff>
    </xdr:from>
    <xdr:to>
      <xdr:col>2</xdr:col>
      <xdr:colOff>864903</xdr:colOff>
      <xdr:row>13</xdr:row>
      <xdr:rowOff>177688</xdr:rowOff>
    </xdr:to>
    <xdr:pic>
      <xdr:nvPicPr>
        <xdr:cNvPr id="7" name="6 Imagen">
          <a:hlinkClick xmlns:r="http://schemas.openxmlformats.org/officeDocument/2006/relationships" r:id="rId9"/>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10"/>
        <a:stretch>
          <a:fillRect/>
        </a:stretch>
      </xdr:blipFill>
      <xdr:spPr>
        <a:xfrm>
          <a:off x="2982686" y="3505200"/>
          <a:ext cx="701617" cy="482488"/>
        </a:xfrm>
        <a:prstGeom prst="rect">
          <a:avLst/>
        </a:prstGeom>
      </xdr:spPr>
    </xdr:pic>
    <xdr:clientData/>
  </xdr:twoCellAnchor>
  <xdr:twoCellAnchor editAs="oneCell">
    <xdr:from>
      <xdr:col>9</xdr:col>
      <xdr:colOff>1</xdr:colOff>
      <xdr:row>11</xdr:row>
      <xdr:rowOff>19049</xdr:rowOff>
    </xdr:from>
    <xdr:to>
      <xdr:col>9</xdr:col>
      <xdr:colOff>757767</xdr:colOff>
      <xdr:row>13</xdr:row>
      <xdr:rowOff>126558</xdr:rowOff>
    </xdr:to>
    <xdr:pic>
      <xdr:nvPicPr>
        <xdr:cNvPr id="8" name="7 Imagen">
          <a:hlinkClick xmlns:r="http://schemas.openxmlformats.org/officeDocument/2006/relationships" r:id="rId11"/>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12"/>
        <a:stretch>
          <a:fillRect/>
        </a:stretch>
      </xdr:blipFill>
      <xdr:spPr>
        <a:xfrm>
          <a:off x="8458201" y="3448049"/>
          <a:ext cx="757766" cy="488509"/>
        </a:xfrm>
        <a:prstGeom prst="rect">
          <a:avLst/>
        </a:prstGeom>
      </xdr:spPr>
    </xdr:pic>
    <xdr:clientData/>
  </xdr:twoCellAnchor>
  <xdr:twoCellAnchor editAs="oneCell">
    <xdr:from>
      <xdr:col>15</xdr:col>
      <xdr:colOff>704851</xdr:colOff>
      <xdr:row>10</xdr:row>
      <xdr:rowOff>152401</xdr:rowOff>
    </xdr:from>
    <xdr:to>
      <xdr:col>17</xdr:col>
      <xdr:colOff>38413</xdr:colOff>
      <xdr:row>14</xdr:row>
      <xdr:rowOff>0</xdr:rowOff>
    </xdr:to>
    <xdr:pic>
      <xdr:nvPicPr>
        <xdr:cNvPr id="9" name="8 Imagen">
          <a:hlinkClick xmlns:r="http://schemas.openxmlformats.org/officeDocument/2006/relationships" r:id="rId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4"/>
        <a:stretch>
          <a:fillRect/>
        </a:stretch>
      </xdr:blipFill>
      <xdr:spPr>
        <a:xfrm>
          <a:off x="13735051" y="3390901"/>
          <a:ext cx="857562" cy="609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1779966</xdr:colOff>
      <xdr:row>7</xdr:row>
      <xdr:rowOff>86472</xdr:rowOff>
    </xdr:to>
    <xdr:pic>
      <xdr:nvPicPr>
        <xdr:cNvPr id="16" name="Imagen 15">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1783141</xdr:colOff>
      <xdr:row>6</xdr:row>
      <xdr:rowOff>115047</xdr:rowOff>
    </xdr:to>
    <xdr:pic>
      <xdr:nvPicPr>
        <xdr:cNvPr id="2" name="Imagen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xmlns=""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xmlns=""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xmlns=""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xmlns=""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xmlns=""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
  <sheetViews>
    <sheetView tabSelected="1" topLeftCell="B22" zoomScale="80" zoomScaleNormal="80" workbookViewId="0">
      <selection activeCell="I30" sqref="I30:S34"/>
    </sheetView>
  </sheetViews>
  <sheetFormatPr baseColWidth="10" defaultColWidth="11.42578125" defaultRowHeight="15"/>
  <cols>
    <col min="1" max="1" width="26.5703125" style="13" customWidth="1"/>
    <col min="2" max="2" width="20.28515625" style="13" customWidth="1"/>
    <col min="3" max="3" width="14.140625" style="13" customWidth="1"/>
    <col min="4" max="4" width="11.5703125" style="13" customWidth="1"/>
    <col min="5" max="5" width="16.7109375" style="13" customWidth="1"/>
    <col min="6" max="6" width="15.85546875" style="13" customWidth="1"/>
    <col min="7" max="7" width="10.85546875" style="13" customWidth="1"/>
    <col min="8" max="16384" width="11.42578125" style="13"/>
  </cols>
  <sheetData>
    <row r="1" spans="1:19" ht="36.75" customHeight="1">
      <c r="A1" s="370"/>
      <c r="B1" s="371"/>
      <c r="C1" s="371"/>
      <c r="D1" s="374" t="s">
        <v>895</v>
      </c>
      <c r="E1" s="374"/>
      <c r="F1" s="374"/>
      <c r="G1" s="374"/>
      <c r="H1" s="374"/>
      <c r="I1" s="374"/>
      <c r="J1" s="374"/>
      <c r="K1" s="374"/>
      <c r="L1" s="371"/>
      <c r="M1" s="371"/>
      <c r="N1" s="371"/>
      <c r="O1" s="371"/>
      <c r="P1" s="371"/>
      <c r="Q1" s="371"/>
      <c r="R1" s="371"/>
      <c r="S1" s="376"/>
    </row>
    <row r="2" spans="1:19" ht="66.95" customHeight="1" thickBot="1">
      <c r="A2" s="372"/>
      <c r="B2" s="373"/>
      <c r="C2" s="373"/>
      <c r="D2" s="375"/>
      <c r="E2" s="375"/>
      <c r="F2" s="375"/>
      <c r="G2" s="375"/>
      <c r="H2" s="375"/>
      <c r="I2" s="375"/>
      <c r="J2" s="375"/>
      <c r="K2" s="375"/>
      <c r="L2" s="373"/>
      <c r="M2" s="373"/>
      <c r="N2" s="373"/>
      <c r="O2" s="373"/>
      <c r="P2" s="373"/>
      <c r="Q2" s="373"/>
      <c r="R2" s="373"/>
      <c r="S2" s="377"/>
    </row>
    <row r="3" spans="1:19">
      <c r="A3" s="284"/>
      <c r="B3" s="285"/>
      <c r="C3" s="285"/>
      <c r="D3" s="285"/>
      <c r="E3" s="285"/>
      <c r="F3" s="285"/>
      <c r="G3" s="285"/>
      <c r="H3" s="285"/>
      <c r="I3" s="285"/>
      <c r="J3" s="285"/>
      <c r="K3" s="285"/>
      <c r="L3" s="285"/>
      <c r="M3" s="285"/>
      <c r="N3" s="285"/>
      <c r="O3" s="285"/>
      <c r="P3" s="285"/>
      <c r="Q3" s="285"/>
      <c r="R3" s="285"/>
      <c r="S3" s="286"/>
    </row>
    <row r="4" spans="1:19">
      <c r="A4" s="284"/>
      <c r="B4" s="285"/>
      <c r="C4" s="378"/>
      <c r="D4" s="285"/>
      <c r="E4" s="285"/>
      <c r="F4" s="285"/>
      <c r="G4" s="287"/>
      <c r="H4" s="285"/>
      <c r="I4" s="287"/>
      <c r="J4" s="369"/>
      <c r="K4" s="285"/>
      <c r="L4" s="285"/>
      <c r="M4" s="285"/>
      <c r="N4" s="285"/>
      <c r="O4" s="285"/>
      <c r="P4" s="287"/>
      <c r="Q4" s="369"/>
      <c r="R4" s="287"/>
      <c r="S4" s="286"/>
    </row>
    <row r="5" spans="1:19">
      <c r="A5" s="284"/>
      <c r="B5" s="285"/>
      <c r="C5" s="379"/>
      <c r="D5" s="285"/>
      <c r="E5" s="285"/>
      <c r="F5" s="285"/>
      <c r="G5" s="287"/>
      <c r="H5" s="285"/>
      <c r="I5" s="287"/>
      <c r="J5" s="369"/>
      <c r="K5" s="285"/>
      <c r="L5" s="285"/>
      <c r="M5" s="285"/>
      <c r="N5" s="285"/>
      <c r="O5" s="285"/>
      <c r="P5" s="287"/>
      <c r="Q5" s="369"/>
      <c r="R5" s="287"/>
      <c r="S5" s="286"/>
    </row>
    <row r="6" spans="1:19">
      <c r="A6" s="284"/>
      <c r="B6" s="285"/>
      <c r="C6" s="379"/>
      <c r="D6" s="285"/>
      <c r="E6" s="285"/>
      <c r="F6" s="285"/>
      <c r="G6" s="287"/>
      <c r="H6" s="285"/>
      <c r="I6" s="287"/>
      <c r="J6" s="369"/>
      <c r="K6" s="285"/>
      <c r="L6" s="285"/>
      <c r="M6" s="285"/>
      <c r="N6" s="285"/>
      <c r="O6" s="285"/>
      <c r="P6" s="287"/>
      <c r="Q6" s="369"/>
      <c r="R6" s="287"/>
      <c r="S6" s="286"/>
    </row>
    <row r="7" spans="1:19" ht="38.25" customHeight="1">
      <c r="A7" s="284"/>
      <c r="B7" s="350" t="s">
        <v>762</v>
      </c>
      <c r="C7" s="350"/>
      <c r="D7" s="350"/>
      <c r="E7" s="285"/>
      <c r="F7" s="285"/>
      <c r="G7" s="285"/>
      <c r="H7" s="285"/>
      <c r="I7" s="350" t="s">
        <v>763</v>
      </c>
      <c r="J7" s="351"/>
      <c r="K7" s="351"/>
      <c r="L7" s="285"/>
      <c r="M7" s="285"/>
      <c r="N7" s="285"/>
      <c r="O7" s="285"/>
      <c r="P7" s="350" t="s">
        <v>764</v>
      </c>
      <c r="Q7" s="351"/>
      <c r="R7" s="351"/>
      <c r="S7" s="286"/>
    </row>
    <row r="8" spans="1:19">
      <c r="A8" s="284"/>
      <c r="B8" s="350"/>
      <c r="C8" s="350"/>
      <c r="D8" s="350"/>
      <c r="E8" s="285"/>
      <c r="F8" s="285"/>
      <c r="G8" s="285"/>
      <c r="H8" s="285"/>
      <c r="I8" s="351"/>
      <c r="J8" s="351"/>
      <c r="K8" s="351"/>
      <c r="L8" s="285"/>
      <c r="M8" s="285"/>
      <c r="N8" s="285"/>
      <c r="O8" s="285"/>
      <c r="P8" s="351"/>
      <c r="Q8" s="351"/>
      <c r="R8" s="351"/>
      <c r="S8" s="286"/>
    </row>
    <row r="9" spans="1:19">
      <c r="A9" s="284"/>
      <c r="B9" s="285"/>
      <c r="C9" s="285"/>
      <c r="D9" s="285"/>
      <c r="E9" s="285"/>
      <c r="F9" s="285"/>
      <c r="G9" s="285"/>
      <c r="H9" s="285"/>
      <c r="I9" s="285"/>
      <c r="J9" s="285"/>
      <c r="K9" s="285"/>
      <c r="L9" s="285"/>
      <c r="M9" s="285"/>
      <c r="N9" s="285"/>
      <c r="O9" s="285"/>
      <c r="P9" s="285"/>
      <c r="Q9" s="285"/>
      <c r="R9" s="285"/>
      <c r="S9" s="286"/>
    </row>
    <row r="10" spans="1:19">
      <c r="A10" s="284"/>
      <c r="B10" s="285"/>
      <c r="C10" s="285"/>
      <c r="D10" s="285"/>
      <c r="E10" s="285"/>
      <c r="F10" s="285"/>
      <c r="G10" s="285"/>
      <c r="H10" s="285"/>
      <c r="I10" s="285"/>
      <c r="J10" s="285"/>
      <c r="K10" s="285"/>
      <c r="L10" s="285"/>
      <c r="M10" s="285"/>
      <c r="N10" s="285"/>
      <c r="O10" s="285"/>
      <c r="P10" s="285"/>
      <c r="Q10" s="285"/>
      <c r="R10" s="285"/>
      <c r="S10" s="286"/>
    </row>
    <row r="11" spans="1:19">
      <c r="A11" s="284"/>
      <c r="B11" s="285"/>
      <c r="C11" s="285"/>
      <c r="D11" s="285"/>
      <c r="E11" s="285"/>
      <c r="F11" s="285"/>
      <c r="G11" s="285"/>
      <c r="H11" s="285"/>
      <c r="I11" s="285"/>
      <c r="J11" s="285"/>
      <c r="K11" s="285"/>
      <c r="L11" s="285"/>
      <c r="M11" s="285"/>
      <c r="N11" s="285"/>
      <c r="O11" s="285"/>
      <c r="P11" s="285"/>
      <c r="Q11" s="285"/>
      <c r="R11" s="285"/>
      <c r="S11" s="286"/>
    </row>
    <row r="12" spans="1:19">
      <c r="A12" s="284"/>
      <c r="B12" s="369"/>
      <c r="C12" s="369"/>
      <c r="D12" s="369"/>
      <c r="E12" s="285"/>
      <c r="F12" s="285"/>
      <c r="G12" s="285"/>
      <c r="H12" s="285"/>
      <c r="I12" s="285"/>
      <c r="J12" s="369"/>
      <c r="K12" s="285"/>
      <c r="L12" s="285"/>
      <c r="M12" s="285"/>
      <c r="N12" s="285"/>
      <c r="O12" s="285"/>
      <c r="P12" s="285"/>
      <c r="Q12" s="369"/>
      <c r="R12" s="285"/>
      <c r="S12" s="286"/>
    </row>
    <row r="13" spans="1:19">
      <c r="A13" s="284"/>
      <c r="B13" s="369"/>
      <c r="C13" s="369"/>
      <c r="D13" s="369"/>
      <c r="E13" s="285"/>
      <c r="F13" s="285"/>
      <c r="G13" s="285"/>
      <c r="H13" s="285"/>
      <c r="I13" s="285"/>
      <c r="J13" s="369"/>
      <c r="K13" s="285"/>
      <c r="L13" s="285"/>
      <c r="M13" s="285"/>
      <c r="N13" s="285"/>
      <c r="O13" s="285"/>
      <c r="P13" s="285"/>
      <c r="Q13" s="369"/>
      <c r="R13" s="285"/>
      <c r="S13" s="286"/>
    </row>
    <row r="14" spans="1:19">
      <c r="A14" s="284"/>
      <c r="B14" s="369"/>
      <c r="C14" s="369"/>
      <c r="D14" s="369"/>
      <c r="E14" s="285"/>
      <c r="F14" s="285"/>
      <c r="G14" s="285"/>
      <c r="H14" s="285"/>
      <c r="I14" s="285"/>
      <c r="J14" s="369"/>
      <c r="K14" s="285"/>
      <c r="L14" s="285"/>
      <c r="M14" s="285"/>
      <c r="N14" s="285"/>
      <c r="O14" s="285"/>
      <c r="P14" s="285"/>
      <c r="Q14" s="369"/>
      <c r="R14" s="285"/>
      <c r="S14" s="286"/>
    </row>
    <row r="15" spans="1:19" ht="26.25" customHeight="1">
      <c r="A15" s="288"/>
      <c r="B15" s="350" t="s">
        <v>765</v>
      </c>
      <c r="C15" s="351"/>
      <c r="D15" s="351"/>
      <c r="E15" s="287"/>
      <c r="F15" s="285"/>
      <c r="G15" s="287"/>
      <c r="H15" s="287"/>
      <c r="I15" s="350" t="s">
        <v>766</v>
      </c>
      <c r="J15" s="351"/>
      <c r="K15" s="351"/>
      <c r="L15" s="287"/>
      <c r="M15" s="287"/>
      <c r="N15" s="287"/>
      <c r="O15" s="287"/>
      <c r="P15" s="350" t="s">
        <v>767</v>
      </c>
      <c r="Q15" s="350"/>
      <c r="R15" s="350"/>
      <c r="S15" s="289"/>
    </row>
    <row r="16" spans="1:19" ht="21" customHeight="1">
      <c r="A16" s="288"/>
      <c r="B16" s="351"/>
      <c r="C16" s="351"/>
      <c r="D16" s="351"/>
      <c r="E16" s="287"/>
      <c r="F16" s="285"/>
      <c r="G16" s="287"/>
      <c r="H16" s="287"/>
      <c r="I16" s="351"/>
      <c r="J16" s="351"/>
      <c r="K16" s="351"/>
      <c r="L16" s="287"/>
      <c r="M16" s="287"/>
      <c r="N16" s="287"/>
      <c r="O16" s="287"/>
      <c r="P16" s="350"/>
      <c r="Q16" s="350"/>
      <c r="R16" s="350"/>
      <c r="S16" s="289"/>
    </row>
    <row r="17" spans="1:19">
      <c r="A17" s="288"/>
      <c r="B17" s="351"/>
      <c r="C17" s="351"/>
      <c r="D17" s="351"/>
      <c r="E17" s="287"/>
      <c r="F17" s="285"/>
      <c r="G17" s="287"/>
      <c r="H17" s="287"/>
      <c r="I17" s="351"/>
      <c r="J17" s="351"/>
      <c r="K17" s="351"/>
      <c r="L17" s="287"/>
      <c r="M17" s="287"/>
      <c r="N17" s="287"/>
      <c r="O17" s="287"/>
      <c r="P17" s="350"/>
      <c r="Q17" s="350"/>
      <c r="R17" s="350"/>
      <c r="S17" s="289"/>
    </row>
    <row r="18" spans="1:19">
      <c r="A18" s="288"/>
      <c r="B18" s="287"/>
      <c r="C18" s="287"/>
      <c r="D18" s="287"/>
      <c r="E18" s="287"/>
      <c r="F18" s="285"/>
      <c r="G18" s="287"/>
      <c r="H18" s="287"/>
      <c r="I18" s="287"/>
      <c r="J18" s="287"/>
      <c r="K18" s="287"/>
      <c r="L18" s="287"/>
      <c r="M18" s="287"/>
      <c r="N18" s="287"/>
      <c r="O18" s="287"/>
      <c r="P18" s="287"/>
      <c r="Q18" s="287"/>
      <c r="R18" s="287"/>
      <c r="S18" s="289"/>
    </row>
    <row r="19" spans="1:19">
      <c r="A19" s="288"/>
      <c r="B19" s="287"/>
      <c r="C19" s="287"/>
      <c r="D19" s="287"/>
      <c r="E19" s="287"/>
      <c r="F19" s="287"/>
      <c r="G19" s="287"/>
      <c r="H19" s="287"/>
      <c r="I19" s="287"/>
      <c r="J19" s="287"/>
      <c r="K19" s="287"/>
      <c r="L19" s="287"/>
      <c r="M19" s="287"/>
      <c r="N19" s="287"/>
      <c r="O19" s="287"/>
      <c r="P19" s="287"/>
      <c r="Q19" s="287"/>
      <c r="R19" s="287"/>
      <c r="S19" s="289"/>
    </row>
    <row r="20" spans="1:19" ht="15.75" thickBot="1">
      <c r="A20" s="290"/>
      <c r="B20" s="291"/>
      <c r="C20" s="291"/>
      <c r="D20" s="291"/>
      <c r="E20" s="291"/>
      <c r="F20" s="291"/>
      <c r="G20" s="291"/>
      <c r="H20" s="291"/>
      <c r="I20" s="291"/>
      <c r="J20" s="291"/>
      <c r="K20" s="291"/>
      <c r="L20" s="291"/>
      <c r="M20" s="291"/>
      <c r="N20" s="291"/>
      <c r="O20" s="291"/>
      <c r="P20" s="291"/>
      <c r="Q20" s="291"/>
      <c r="R20" s="291"/>
      <c r="S20" s="292"/>
    </row>
    <row r="21" spans="1:19" ht="48" customHeight="1">
      <c r="A21" s="363" t="s">
        <v>896</v>
      </c>
      <c r="B21" s="364"/>
      <c r="C21" s="364"/>
      <c r="D21" s="364"/>
      <c r="E21" s="364"/>
      <c r="F21" s="364"/>
      <c r="G21" s="364"/>
      <c r="H21" s="364"/>
      <c r="I21" s="364"/>
      <c r="J21" s="364"/>
      <c r="K21" s="364"/>
      <c r="L21" s="364"/>
      <c r="M21" s="364"/>
      <c r="N21" s="364"/>
      <c r="O21" s="364"/>
      <c r="P21" s="364"/>
      <c r="Q21" s="364"/>
      <c r="R21" s="364"/>
      <c r="S21" s="365"/>
    </row>
    <row r="22" spans="1:19">
      <c r="A22" s="366" t="s">
        <v>768</v>
      </c>
      <c r="B22" s="367"/>
      <c r="C22" s="367"/>
      <c r="D22" s="367"/>
      <c r="E22" s="367"/>
      <c r="F22" s="367"/>
      <c r="G22" s="367"/>
      <c r="H22" s="367"/>
      <c r="I22" s="367"/>
      <c r="J22" s="367"/>
      <c r="K22" s="367"/>
      <c r="L22" s="367"/>
      <c r="M22" s="367"/>
      <c r="N22" s="367"/>
      <c r="O22" s="367"/>
      <c r="P22" s="367"/>
      <c r="Q22" s="367"/>
      <c r="R22" s="367"/>
      <c r="S22" s="368"/>
    </row>
    <row r="23" spans="1:19">
      <c r="A23" s="305"/>
      <c r="B23" s="308"/>
      <c r="C23" s="308"/>
      <c r="D23" s="308"/>
      <c r="E23" s="308"/>
      <c r="F23" s="308"/>
      <c r="G23" s="308"/>
      <c r="H23" s="308"/>
      <c r="I23" s="308"/>
      <c r="J23" s="308"/>
      <c r="K23" s="308"/>
      <c r="L23" s="308"/>
      <c r="M23" s="308"/>
      <c r="N23" s="308"/>
      <c r="O23" s="308"/>
      <c r="P23" s="308"/>
      <c r="Q23" s="308"/>
      <c r="R23" s="308"/>
      <c r="S23" s="309"/>
    </row>
    <row r="24" spans="1:19">
      <c r="A24" s="306" t="s">
        <v>769</v>
      </c>
      <c r="B24" s="192" t="s">
        <v>770</v>
      </c>
      <c r="C24" s="192" t="s">
        <v>771</v>
      </c>
      <c r="D24" s="308"/>
      <c r="E24" s="308"/>
      <c r="F24" s="308"/>
      <c r="G24" s="308"/>
      <c r="H24" s="308"/>
      <c r="I24" s="308"/>
      <c r="J24" s="308"/>
      <c r="K24" s="308"/>
      <c r="L24" s="308"/>
      <c r="M24" s="308"/>
      <c r="N24" s="308"/>
      <c r="O24" s="308"/>
      <c r="P24" s="308"/>
      <c r="Q24" s="308"/>
      <c r="R24" s="308"/>
      <c r="S24" s="309"/>
    </row>
    <row r="25" spans="1:19">
      <c r="A25" s="306" t="s">
        <v>772</v>
      </c>
      <c r="B25" s="193" t="s">
        <v>773</v>
      </c>
      <c r="C25" s="193" t="s">
        <v>774</v>
      </c>
      <c r="D25" s="308"/>
      <c r="E25" s="308"/>
      <c r="F25" s="308"/>
      <c r="G25" s="308"/>
      <c r="H25" s="308"/>
      <c r="I25" s="308"/>
      <c r="J25" s="308"/>
      <c r="K25" s="308"/>
      <c r="L25" s="308"/>
      <c r="M25" s="308"/>
      <c r="N25" s="308"/>
      <c r="O25" s="308"/>
      <c r="P25" s="308"/>
      <c r="Q25" s="308"/>
      <c r="R25" s="308"/>
      <c r="S25" s="309"/>
    </row>
    <row r="26" spans="1:19">
      <c r="A26" s="306" t="s">
        <v>775</v>
      </c>
      <c r="B26" s="194" t="s">
        <v>776</v>
      </c>
      <c r="C26" s="194" t="s">
        <v>777</v>
      </c>
      <c r="D26" s="308"/>
      <c r="E26" s="308"/>
      <c r="F26" s="308"/>
      <c r="G26" s="308"/>
      <c r="H26" s="308"/>
      <c r="I26" s="308"/>
      <c r="J26" s="308"/>
      <c r="K26" s="308"/>
      <c r="L26" s="308"/>
      <c r="M26" s="308"/>
      <c r="N26" s="308"/>
      <c r="O26" s="308"/>
      <c r="P26" s="308"/>
      <c r="Q26" s="308"/>
      <c r="R26" s="308"/>
      <c r="S26" s="309"/>
    </row>
    <row r="27" spans="1:19" ht="15.75" thickBot="1">
      <c r="A27" s="307"/>
      <c r="B27" s="310"/>
      <c r="C27" s="310"/>
      <c r="D27" s="310"/>
      <c r="E27" s="310"/>
      <c r="F27" s="310"/>
      <c r="G27" s="310"/>
      <c r="H27" s="310"/>
      <c r="I27" s="310"/>
      <c r="J27" s="310"/>
      <c r="K27" s="310"/>
      <c r="L27" s="310"/>
      <c r="M27" s="310"/>
      <c r="N27" s="310"/>
      <c r="O27" s="310"/>
      <c r="P27" s="310"/>
      <c r="Q27" s="310"/>
      <c r="R27" s="310"/>
      <c r="S27" s="311"/>
    </row>
    <row r="28" spans="1:19">
      <c r="A28" s="352" t="s">
        <v>778</v>
      </c>
      <c r="B28" s="354" t="s">
        <v>779</v>
      </c>
      <c r="C28" s="354"/>
      <c r="D28" s="354"/>
      <c r="E28" s="354"/>
      <c r="F28" s="354"/>
      <c r="G28" s="354"/>
      <c r="H28" s="355" t="s">
        <v>780</v>
      </c>
      <c r="I28" s="357" t="s">
        <v>806</v>
      </c>
      <c r="J28" s="358"/>
      <c r="K28" s="358"/>
      <c r="L28" s="358"/>
      <c r="M28" s="358"/>
      <c r="N28" s="358"/>
      <c r="O28" s="358"/>
      <c r="P28" s="358"/>
      <c r="Q28" s="358"/>
      <c r="R28" s="358"/>
      <c r="S28" s="359"/>
    </row>
    <row r="29" spans="1:19" ht="74.25" customHeight="1" thickBot="1">
      <c r="A29" s="353"/>
      <c r="B29" s="304" t="s">
        <v>781</v>
      </c>
      <c r="C29" s="304" t="s">
        <v>782</v>
      </c>
      <c r="D29" s="304" t="s">
        <v>783</v>
      </c>
      <c r="E29" s="304" t="s">
        <v>784</v>
      </c>
      <c r="F29" s="304" t="s">
        <v>785</v>
      </c>
      <c r="G29" s="304" t="s">
        <v>786</v>
      </c>
      <c r="H29" s="356"/>
      <c r="I29" s="360"/>
      <c r="J29" s="361"/>
      <c r="K29" s="361"/>
      <c r="L29" s="361"/>
      <c r="M29" s="361"/>
      <c r="N29" s="361"/>
      <c r="O29" s="361"/>
      <c r="P29" s="361"/>
      <c r="Q29" s="361"/>
      <c r="R29" s="361"/>
      <c r="S29" s="362"/>
    </row>
    <row r="30" spans="1:19" ht="27.95" customHeight="1">
      <c r="A30" s="293" t="s">
        <v>787</v>
      </c>
      <c r="B30" s="294">
        <f>24</f>
        <v>24</v>
      </c>
      <c r="C30" s="294">
        <v>1</v>
      </c>
      <c r="D30" s="294">
        <v>13</v>
      </c>
      <c r="E30" s="294">
        <v>8</v>
      </c>
      <c r="F30" s="294">
        <v>25</v>
      </c>
      <c r="G30" s="295">
        <v>15</v>
      </c>
      <c r="H30" s="296">
        <f>B30+C30+D30+E30+F30+G30</f>
        <v>86</v>
      </c>
      <c r="I30" s="327" t="s">
        <v>897</v>
      </c>
      <c r="J30" s="328"/>
      <c r="K30" s="328"/>
      <c r="L30" s="328"/>
      <c r="M30" s="328"/>
      <c r="N30" s="328"/>
      <c r="O30" s="328"/>
      <c r="P30" s="328"/>
      <c r="Q30" s="328"/>
      <c r="R30" s="328"/>
      <c r="S30" s="329"/>
    </row>
    <row r="31" spans="1:19" ht="27.95" customHeight="1">
      <c r="A31" s="297" t="s">
        <v>788</v>
      </c>
      <c r="B31" s="298">
        <v>24</v>
      </c>
      <c r="C31" s="298">
        <v>1</v>
      </c>
      <c r="D31" s="298">
        <v>13</v>
      </c>
      <c r="E31" s="298">
        <v>8</v>
      </c>
      <c r="F31" s="298">
        <v>25</v>
      </c>
      <c r="G31" s="299">
        <v>15</v>
      </c>
      <c r="H31" s="300">
        <f>B31+C31+D31+E31+F31+G31</f>
        <v>86</v>
      </c>
      <c r="I31" s="330"/>
      <c r="J31" s="331"/>
      <c r="K31" s="331"/>
      <c r="L31" s="331"/>
      <c r="M31" s="331"/>
      <c r="N31" s="331"/>
      <c r="O31" s="331"/>
      <c r="P31" s="331"/>
      <c r="Q31" s="331"/>
      <c r="R31" s="331"/>
      <c r="S31" s="332"/>
    </row>
    <row r="32" spans="1:19" ht="27.95" customHeight="1">
      <c r="A32" s="297" t="s">
        <v>789</v>
      </c>
      <c r="B32" s="298">
        <v>0</v>
      </c>
      <c r="C32" s="298">
        <v>0</v>
      </c>
      <c r="D32" s="298">
        <v>0</v>
      </c>
      <c r="E32" s="298">
        <v>0</v>
      </c>
      <c r="F32" s="298">
        <v>0</v>
      </c>
      <c r="G32" s="299">
        <v>0</v>
      </c>
      <c r="H32" s="300">
        <f>B32+C32+D32+E32+F32+G32</f>
        <v>0</v>
      </c>
      <c r="I32" s="330"/>
      <c r="J32" s="331"/>
      <c r="K32" s="331"/>
      <c r="L32" s="331"/>
      <c r="M32" s="331"/>
      <c r="N32" s="331"/>
      <c r="O32" s="331"/>
      <c r="P32" s="331"/>
      <c r="Q32" s="331"/>
      <c r="R32" s="331"/>
      <c r="S32" s="332"/>
    </row>
    <row r="33" spans="1:19" ht="27.95" customHeight="1" thickBot="1">
      <c r="A33" s="301" t="s">
        <v>790</v>
      </c>
      <c r="B33" s="302">
        <v>0</v>
      </c>
      <c r="C33" s="302">
        <v>0</v>
      </c>
      <c r="D33" s="302">
        <f>D30-D31</f>
        <v>0</v>
      </c>
      <c r="E33" s="302">
        <v>0</v>
      </c>
      <c r="F33" s="302">
        <v>0</v>
      </c>
      <c r="G33" s="302">
        <v>0</v>
      </c>
      <c r="H33" s="303">
        <f>B33+C33+D33+E33+F33+G33</f>
        <v>0</v>
      </c>
      <c r="I33" s="330"/>
      <c r="J33" s="331"/>
      <c r="K33" s="331"/>
      <c r="L33" s="331"/>
      <c r="M33" s="331"/>
      <c r="N33" s="331"/>
      <c r="O33" s="331"/>
      <c r="P33" s="331"/>
      <c r="Q33" s="331"/>
      <c r="R33" s="331"/>
      <c r="S33" s="332"/>
    </row>
    <row r="34" spans="1:19" ht="68.25" customHeight="1" thickBot="1">
      <c r="A34" s="347" t="s">
        <v>791</v>
      </c>
      <c r="B34" s="348"/>
      <c r="C34" s="348"/>
      <c r="D34" s="348"/>
      <c r="E34" s="348"/>
      <c r="F34" s="348"/>
      <c r="G34" s="349"/>
      <c r="H34" s="283">
        <f>H31/H30</f>
        <v>1</v>
      </c>
      <c r="I34" s="333"/>
      <c r="J34" s="334"/>
      <c r="K34" s="334"/>
      <c r="L34" s="334"/>
      <c r="M34" s="334"/>
      <c r="N34" s="334"/>
      <c r="O34" s="334"/>
      <c r="P34" s="334"/>
      <c r="Q34" s="334"/>
      <c r="R34" s="334"/>
      <c r="S34" s="335"/>
    </row>
    <row r="37" spans="1:19" ht="27.75" hidden="1" customHeight="1"/>
    <row r="38" spans="1:19" hidden="1"/>
    <row r="39" spans="1:19" ht="15.75" hidden="1" thickBot="1">
      <c r="A39" s="336" t="s">
        <v>792</v>
      </c>
      <c r="B39" s="337"/>
      <c r="C39" s="337"/>
      <c r="D39" s="337"/>
      <c r="E39" s="337"/>
      <c r="F39" s="337"/>
      <c r="G39" s="337"/>
      <c r="H39" s="338"/>
    </row>
    <row r="40" spans="1:19" hidden="1">
      <c r="A40" s="339" t="s">
        <v>778</v>
      </c>
      <c r="B40" s="341" t="s">
        <v>779</v>
      </c>
      <c r="C40" s="341"/>
      <c r="D40" s="341"/>
      <c r="E40" s="341"/>
      <c r="F40" s="341"/>
      <c r="G40" s="341"/>
      <c r="H40" s="342" t="s">
        <v>780</v>
      </c>
    </row>
    <row r="41" spans="1:19" ht="51" hidden="1">
      <c r="A41" s="340"/>
      <c r="B41" s="198" t="s">
        <v>781</v>
      </c>
      <c r="C41" s="198" t="s">
        <v>782</v>
      </c>
      <c r="D41" s="198" t="s">
        <v>783</v>
      </c>
      <c r="E41" s="198" t="s">
        <v>784</v>
      </c>
      <c r="F41" s="198" t="s">
        <v>785</v>
      </c>
      <c r="G41" s="198" t="s">
        <v>786</v>
      </c>
      <c r="H41" s="343"/>
    </row>
    <row r="42" spans="1:19" hidden="1">
      <c r="A42" s="199" t="s">
        <v>787</v>
      </c>
      <c r="B42" s="195">
        <v>10</v>
      </c>
      <c r="C42" s="195">
        <v>1</v>
      </c>
      <c r="D42" s="195">
        <v>16</v>
      </c>
      <c r="E42" s="195">
        <v>13</v>
      </c>
      <c r="F42" s="195">
        <v>17</v>
      </c>
      <c r="G42" s="196">
        <v>10</v>
      </c>
      <c r="H42" s="197">
        <f>B42+C42+D42+E42+F42+G42</f>
        <v>67</v>
      </c>
    </row>
    <row r="43" spans="1:19" hidden="1">
      <c r="A43" s="199" t="s">
        <v>793</v>
      </c>
      <c r="B43" s="195">
        <v>4</v>
      </c>
      <c r="C43" s="195">
        <v>0</v>
      </c>
      <c r="D43" s="195">
        <v>13</v>
      </c>
      <c r="E43" s="195">
        <v>0</v>
      </c>
      <c r="F43" s="195">
        <v>13</v>
      </c>
      <c r="G43" s="196">
        <v>0</v>
      </c>
      <c r="H43" s="197">
        <f>SUM(B43:G43)</f>
        <v>30</v>
      </c>
    </row>
    <row r="44" spans="1:19" hidden="1">
      <c r="A44" s="199" t="s">
        <v>794</v>
      </c>
      <c r="B44" s="200">
        <f t="shared" ref="B44:H44" si="0">B43/B42</f>
        <v>0.4</v>
      </c>
      <c r="C44" s="200">
        <f t="shared" si="0"/>
        <v>0</v>
      </c>
      <c r="D44" s="200">
        <f t="shared" si="0"/>
        <v>0.8125</v>
      </c>
      <c r="E44" s="200">
        <f t="shared" si="0"/>
        <v>0</v>
      </c>
      <c r="F44" s="200">
        <f t="shared" si="0"/>
        <v>0.76470588235294112</v>
      </c>
      <c r="G44" s="200">
        <f t="shared" si="0"/>
        <v>0</v>
      </c>
      <c r="H44" s="201">
        <f t="shared" si="0"/>
        <v>0.44776119402985076</v>
      </c>
    </row>
    <row r="45" spans="1:19" hidden="1"/>
    <row r="46" spans="1:19" hidden="1"/>
    <row r="47" spans="1:19" ht="15.75" hidden="1" thickBot="1">
      <c r="A47" s="344" t="s">
        <v>795</v>
      </c>
      <c r="B47" s="345"/>
      <c r="C47" s="345"/>
      <c r="D47" s="345"/>
      <c r="E47" s="345"/>
      <c r="F47" s="345"/>
      <c r="G47" s="345"/>
      <c r="H47" s="346"/>
    </row>
    <row r="48" spans="1:19" hidden="1">
      <c r="A48" s="322" t="s">
        <v>778</v>
      </c>
      <c r="B48" s="324" t="s">
        <v>779</v>
      </c>
      <c r="C48" s="325"/>
      <c r="D48" s="325"/>
      <c r="E48" s="325"/>
      <c r="F48" s="325"/>
      <c r="G48" s="326"/>
      <c r="H48" s="322" t="s">
        <v>780</v>
      </c>
    </row>
    <row r="49" spans="1:8" ht="51" hidden="1">
      <c r="A49" s="323"/>
      <c r="B49" s="202" t="s">
        <v>781</v>
      </c>
      <c r="C49" s="202" t="s">
        <v>782</v>
      </c>
      <c r="D49" s="202" t="s">
        <v>783</v>
      </c>
      <c r="E49" s="202" t="s">
        <v>784</v>
      </c>
      <c r="F49" s="202" t="s">
        <v>785</v>
      </c>
      <c r="G49" s="202" t="s">
        <v>786</v>
      </c>
      <c r="H49" s="323"/>
    </row>
    <row r="50" spans="1:8" hidden="1">
      <c r="A50" s="203" t="s">
        <v>787</v>
      </c>
      <c r="B50" s="204">
        <v>10</v>
      </c>
      <c r="C50" s="204">
        <v>1</v>
      </c>
      <c r="D50" s="204">
        <v>16</v>
      </c>
      <c r="E50" s="204">
        <v>13</v>
      </c>
      <c r="F50" s="204">
        <v>17</v>
      </c>
      <c r="G50" s="205">
        <v>10</v>
      </c>
      <c r="H50" s="204">
        <v>67</v>
      </c>
    </row>
    <row r="51" spans="1:8" hidden="1">
      <c r="A51" s="203" t="s">
        <v>796</v>
      </c>
      <c r="B51" s="204">
        <v>2</v>
      </c>
      <c r="C51" s="204">
        <v>1</v>
      </c>
      <c r="D51" s="204">
        <v>1</v>
      </c>
      <c r="E51" s="204">
        <v>13</v>
      </c>
      <c r="F51" s="204">
        <v>0</v>
      </c>
      <c r="G51" s="205">
        <v>3</v>
      </c>
      <c r="H51" s="204">
        <f>SUM(B51:G51)</f>
        <v>20</v>
      </c>
    </row>
    <row r="52" spans="1:8" hidden="1">
      <c r="A52" s="203" t="s">
        <v>794</v>
      </c>
      <c r="B52" s="206">
        <f t="shared" ref="B52:H52" si="1">B51/B50</f>
        <v>0.2</v>
      </c>
      <c r="C52" s="206">
        <f t="shared" si="1"/>
        <v>1</v>
      </c>
      <c r="D52" s="206">
        <f t="shared" si="1"/>
        <v>6.25E-2</v>
      </c>
      <c r="E52" s="206">
        <f t="shared" si="1"/>
        <v>1</v>
      </c>
      <c r="F52" s="206">
        <f t="shared" si="1"/>
        <v>0</v>
      </c>
      <c r="G52" s="206">
        <f t="shared" si="1"/>
        <v>0.3</v>
      </c>
      <c r="H52" s="206">
        <f t="shared" si="1"/>
        <v>0.29850746268656714</v>
      </c>
    </row>
    <row r="53" spans="1:8" hidden="1"/>
    <row r="54" spans="1:8" hidden="1"/>
    <row r="55" spans="1:8" ht="15.75" hidden="1" thickBot="1">
      <c r="A55" s="344" t="s">
        <v>797</v>
      </c>
      <c r="B55" s="345"/>
      <c r="C55" s="345"/>
      <c r="D55" s="345"/>
      <c r="E55" s="345"/>
      <c r="F55" s="345"/>
      <c r="G55" s="345"/>
      <c r="H55" s="346"/>
    </row>
    <row r="56" spans="1:8" hidden="1">
      <c r="A56" s="322" t="s">
        <v>778</v>
      </c>
      <c r="B56" s="324" t="s">
        <v>779</v>
      </c>
      <c r="C56" s="325"/>
      <c r="D56" s="325"/>
      <c r="E56" s="325"/>
      <c r="F56" s="325"/>
      <c r="G56" s="326"/>
      <c r="H56" s="322" t="s">
        <v>780</v>
      </c>
    </row>
    <row r="57" spans="1:8" ht="51" hidden="1">
      <c r="A57" s="323"/>
      <c r="B57" s="202" t="s">
        <v>781</v>
      </c>
      <c r="C57" s="202" t="s">
        <v>782</v>
      </c>
      <c r="D57" s="202" t="s">
        <v>783</v>
      </c>
      <c r="E57" s="202" t="s">
        <v>784</v>
      </c>
      <c r="F57" s="202" t="s">
        <v>785</v>
      </c>
      <c r="G57" s="202" t="s">
        <v>786</v>
      </c>
      <c r="H57" s="323"/>
    </row>
    <row r="58" spans="1:8" hidden="1">
      <c r="A58" s="203" t="s">
        <v>787</v>
      </c>
      <c r="B58" s="204">
        <v>10</v>
      </c>
      <c r="C58" s="204">
        <v>1</v>
      </c>
      <c r="D58" s="204">
        <v>16</v>
      </c>
      <c r="E58" s="204">
        <v>13</v>
      </c>
      <c r="F58" s="204">
        <v>17</v>
      </c>
      <c r="G58" s="205">
        <v>10</v>
      </c>
      <c r="H58" s="204">
        <v>67</v>
      </c>
    </row>
    <row r="59" spans="1:8" hidden="1">
      <c r="A59" s="203" t="s">
        <v>798</v>
      </c>
      <c r="B59" s="204">
        <f t="shared" ref="B59:G59" si="2">B58-(B51+B43)</f>
        <v>4</v>
      </c>
      <c r="C59" s="204">
        <f t="shared" si="2"/>
        <v>0</v>
      </c>
      <c r="D59" s="204">
        <f t="shared" si="2"/>
        <v>2</v>
      </c>
      <c r="E59" s="204">
        <f t="shared" si="2"/>
        <v>0</v>
      </c>
      <c r="F59" s="204">
        <f t="shared" si="2"/>
        <v>4</v>
      </c>
      <c r="G59" s="204">
        <f t="shared" si="2"/>
        <v>7</v>
      </c>
      <c r="H59" s="204">
        <f>SUM(B59:G59)</f>
        <v>17</v>
      </c>
    </row>
    <row r="60" spans="1:8" hidden="1">
      <c r="A60" s="203" t="s">
        <v>794</v>
      </c>
      <c r="B60" s="206">
        <f t="shared" ref="B60:H60" si="3">B59/B58</f>
        <v>0.4</v>
      </c>
      <c r="C60" s="206">
        <f t="shared" si="3"/>
        <v>0</v>
      </c>
      <c r="D60" s="206">
        <f t="shared" si="3"/>
        <v>0.125</v>
      </c>
      <c r="E60" s="206">
        <f t="shared" si="3"/>
        <v>0</v>
      </c>
      <c r="F60" s="206">
        <f t="shared" si="3"/>
        <v>0.23529411764705882</v>
      </c>
      <c r="G60" s="206">
        <f t="shared" si="3"/>
        <v>0.7</v>
      </c>
      <c r="H60" s="206">
        <f t="shared" si="3"/>
        <v>0.2537313432835821</v>
      </c>
    </row>
    <row r="61" spans="1:8" hidden="1"/>
  </sheetData>
  <mergeCells count="35">
    <mergeCell ref="A1:C2"/>
    <mergeCell ref="D1:K2"/>
    <mergeCell ref="L1:S2"/>
    <mergeCell ref="C4:C6"/>
    <mergeCell ref="J4:J6"/>
    <mergeCell ref="Q4:Q6"/>
    <mergeCell ref="B7:D8"/>
    <mergeCell ref="I7:K8"/>
    <mergeCell ref="P7:R8"/>
    <mergeCell ref="B12:D14"/>
    <mergeCell ref="J12:J14"/>
    <mergeCell ref="Q12:Q14"/>
    <mergeCell ref="B15:D17"/>
    <mergeCell ref="I15:K17"/>
    <mergeCell ref="P15:R17"/>
    <mergeCell ref="A28:A29"/>
    <mergeCell ref="B28:G28"/>
    <mergeCell ref="H28:H29"/>
    <mergeCell ref="I28:S29"/>
    <mergeCell ref="A21:S21"/>
    <mergeCell ref="A22:S22"/>
    <mergeCell ref="A56:A57"/>
    <mergeCell ref="B56:G56"/>
    <mergeCell ref="H56:H57"/>
    <mergeCell ref="I30:S34"/>
    <mergeCell ref="A39:H39"/>
    <mergeCell ref="A40:A41"/>
    <mergeCell ref="B40:G40"/>
    <mergeCell ref="H40:H41"/>
    <mergeCell ref="A47:H47"/>
    <mergeCell ref="A48:A49"/>
    <mergeCell ref="B48:G48"/>
    <mergeCell ref="H48:H49"/>
    <mergeCell ref="A55:H55"/>
    <mergeCell ref="A34:G34"/>
  </mergeCells>
  <hyperlinks>
    <hyperlink ref="B7:D8" location="'1. Gestión del riesgo'!A1" display="'1. Gestión del riesgo'!A1"/>
    <hyperlink ref="I7:K8" location="'2. Racionalización de OPAS.'!A1" display="'2. Racionalización de OPAS.'!A1"/>
    <hyperlink ref="P7:R8" location="'3. Rendición de cuentas'!A1" display="'3. Rendición de cuentas'!A1"/>
    <hyperlink ref="B15:D17" location="'4. Mecanismos para mejorar'!A1" display="'4. Mecanismos para mejorar'!A1"/>
    <hyperlink ref="I15:K17" location="'5. Transparencia'!A1" display="'5. Transparencia'!A1"/>
    <hyperlink ref="P15:R17" location="'6. Iniciativas adicionales'!A1" display="'6. Iniciativas adicionales'!A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80" zoomScaleNormal="80" workbookViewId="0">
      <selection activeCell="B25" sqref="B25:K25"/>
    </sheetView>
  </sheetViews>
  <sheetFormatPr baseColWidth="10" defaultRowHeight="15"/>
  <cols>
    <col min="1" max="1" width="23.5703125" customWidth="1"/>
    <col min="9" max="9" width="86.42578125" customWidth="1"/>
    <col min="10" max="10" width="15.140625" customWidth="1"/>
    <col min="11" max="11" width="106" customWidth="1"/>
  </cols>
  <sheetData>
    <row r="1" spans="1:11">
      <c r="A1" s="3"/>
      <c r="B1" s="486" t="s">
        <v>18</v>
      </c>
      <c r="C1" s="487"/>
      <c r="D1" s="492" t="s">
        <v>19</v>
      </c>
      <c r="E1" s="493"/>
      <c r="F1" s="493"/>
      <c r="G1" s="493"/>
      <c r="H1" s="493"/>
      <c r="I1" s="494"/>
      <c r="J1" s="501" t="s">
        <v>24</v>
      </c>
      <c r="K1" s="561" t="s">
        <v>45</v>
      </c>
    </row>
    <row r="2" spans="1:11" ht="15.75" thickBot="1">
      <c r="A2" s="4"/>
      <c r="B2" s="488"/>
      <c r="C2" s="489"/>
      <c r="D2" s="495"/>
      <c r="E2" s="496"/>
      <c r="F2" s="496"/>
      <c r="G2" s="496"/>
      <c r="H2" s="496"/>
      <c r="I2" s="497"/>
      <c r="J2" s="502"/>
      <c r="K2" s="562"/>
    </row>
    <row r="3" spans="1:11">
      <c r="A3" s="4"/>
      <c r="B3" s="488"/>
      <c r="C3" s="489"/>
      <c r="D3" s="495"/>
      <c r="E3" s="496"/>
      <c r="F3" s="496"/>
      <c r="G3" s="496"/>
      <c r="H3" s="496"/>
      <c r="I3" s="497"/>
      <c r="J3" s="501" t="s">
        <v>23</v>
      </c>
      <c r="K3" s="556">
        <v>4</v>
      </c>
    </row>
    <row r="4" spans="1:11" ht="15.75" thickBot="1">
      <c r="A4" s="4"/>
      <c r="B4" s="490"/>
      <c r="C4" s="491"/>
      <c r="D4" s="498"/>
      <c r="E4" s="499"/>
      <c r="F4" s="499"/>
      <c r="G4" s="499"/>
      <c r="H4" s="499"/>
      <c r="I4" s="500"/>
      <c r="J4" s="502"/>
      <c r="K4" s="557"/>
    </row>
    <row r="5" spans="1:11">
      <c r="A5" s="4"/>
      <c r="B5" s="488" t="s">
        <v>20</v>
      </c>
      <c r="C5" s="489"/>
      <c r="D5" s="496" t="s">
        <v>34</v>
      </c>
      <c r="E5" s="496"/>
      <c r="F5" s="496"/>
      <c r="G5" s="496"/>
      <c r="H5" s="496"/>
      <c r="I5" s="496"/>
      <c r="J5" s="501" t="s">
        <v>21</v>
      </c>
      <c r="K5" s="556">
        <v>1</v>
      </c>
    </row>
    <row r="6" spans="1:11" ht="15.75" thickBot="1">
      <c r="A6" s="4"/>
      <c r="B6" s="488"/>
      <c r="C6" s="489"/>
      <c r="D6" s="496"/>
      <c r="E6" s="496"/>
      <c r="F6" s="496"/>
      <c r="G6" s="496"/>
      <c r="H6" s="496"/>
      <c r="I6" s="496"/>
      <c r="J6" s="502"/>
      <c r="K6" s="557"/>
    </row>
    <row r="7" spans="1:11">
      <c r="A7" s="4"/>
      <c r="B7" s="488"/>
      <c r="C7" s="489"/>
      <c r="D7" s="496"/>
      <c r="E7" s="496"/>
      <c r="F7" s="496"/>
      <c r="G7" s="496"/>
      <c r="H7" s="496"/>
      <c r="I7" s="496"/>
      <c r="J7" s="507" t="s">
        <v>22</v>
      </c>
      <c r="K7" s="559">
        <v>42019</v>
      </c>
    </row>
    <row r="8" spans="1:11" ht="15.75" thickBot="1">
      <c r="A8" s="4"/>
      <c r="B8" s="488"/>
      <c r="C8" s="489"/>
      <c r="D8" s="496"/>
      <c r="E8" s="496"/>
      <c r="F8" s="496"/>
      <c r="G8" s="496"/>
      <c r="H8" s="496"/>
      <c r="I8" s="496"/>
      <c r="J8" s="558"/>
      <c r="K8" s="560"/>
    </row>
    <row r="9" spans="1:11" ht="161.25" customHeight="1">
      <c r="A9" s="10" t="s">
        <v>0</v>
      </c>
      <c r="B9" s="550" t="s">
        <v>53</v>
      </c>
      <c r="C9" s="551"/>
      <c r="D9" s="551"/>
      <c r="E9" s="551"/>
      <c r="F9" s="551"/>
      <c r="G9" s="551"/>
      <c r="H9" s="551"/>
      <c r="I9" s="551"/>
      <c r="J9" s="551"/>
      <c r="K9" s="552"/>
    </row>
    <row r="10" spans="1:11" ht="291" customHeight="1">
      <c r="A10" s="11" t="s">
        <v>54</v>
      </c>
      <c r="B10" s="546" t="s">
        <v>55</v>
      </c>
      <c r="C10" s="546"/>
      <c r="D10" s="546"/>
      <c r="E10" s="546"/>
      <c r="F10" s="546"/>
      <c r="G10" s="546"/>
      <c r="H10" s="546"/>
      <c r="I10" s="546"/>
      <c r="J10" s="546"/>
      <c r="K10" s="547"/>
    </row>
    <row r="11" spans="1:11" ht="409.5" customHeight="1">
      <c r="A11" s="563"/>
      <c r="B11" s="542" t="s">
        <v>56</v>
      </c>
      <c r="C11" s="542"/>
      <c r="D11" s="542"/>
      <c r="E11" s="542"/>
      <c r="F11" s="542"/>
      <c r="G11" s="542"/>
      <c r="H11" s="542"/>
      <c r="I11" s="542"/>
      <c r="J11" s="542"/>
      <c r="K11" s="543"/>
    </row>
    <row r="12" spans="1:11" ht="409.5" customHeight="1">
      <c r="A12" s="563"/>
      <c r="B12" s="542"/>
      <c r="C12" s="542"/>
      <c r="D12" s="542"/>
      <c r="E12" s="542"/>
      <c r="F12" s="542"/>
      <c r="G12" s="542"/>
      <c r="H12" s="542"/>
      <c r="I12" s="542"/>
      <c r="J12" s="542"/>
      <c r="K12" s="543"/>
    </row>
    <row r="13" spans="1:11" ht="50.25" customHeight="1">
      <c r="A13" s="563"/>
      <c r="B13" s="542"/>
      <c r="C13" s="542"/>
      <c r="D13" s="542"/>
      <c r="E13" s="542"/>
      <c r="F13" s="542"/>
      <c r="G13" s="542"/>
      <c r="H13" s="542"/>
      <c r="I13" s="542"/>
      <c r="J13" s="542"/>
      <c r="K13" s="543"/>
    </row>
    <row r="14" spans="1:11" ht="261.75" customHeight="1">
      <c r="A14" s="563"/>
      <c r="B14" s="542" t="s">
        <v>57</v>
      </c>
      <c r="C14" s="542"/>
      <c r="D14" s="542"/>
      <c r="E14" s="542"/>
      <c r="F14" s="542"/>
      <c r="G14" s="542"/>
      <c r="H14" s="542"/>
      <c r="I14" s="542"/>
      <c r="J14" s="542"/>
      <c r="K14" s="543"/>
    </row>
    <row r="15" spans="1:11" ht="409.5" customHeight="1">
      <c r="A15" s="563"/>
      <c r="B15" s="542"/>
      <c r="C15" s="542"/>
      <c r="D15" s="542"/>
      <c r="E15" s="542"/>
      <c r="F15" s="542"/>
      <c r="G15" s="542"/>
      <c r="H15" s="542"/>
      <c r="I15" s="542"/>
      <c r="J15" s="542"/>
      <c r="K15" s="543"/>
    </row>
    <row r="16" spans="1:11" ht="327" customHeight="1">
      <c r="A16" s="563"/>
      <c r="B16" s="542"/>
      <c r="C16" s="542"/>
      <c r="D16" s="542"/>
      <c r="E16" s="542"/>
      <c r="F16" s="542"/>
      <c r="G16" s="542"/>
      <c r="H16" s="542"/>
      <c r="I16" s="542"/>
      <c r="J16" s="542"/>
      <c r="K16" s="543"/>
    </row>
    <row r="17" spans="1:11" ht="308.25" customHeight="1">
      <c r="A17" s="563"/>
      <c r="B17" s="542" t="s">
        <v>58</v>
      </c>
      <c r="C17" s="542"/>
      <c r="D17" s="542"/>
      <c r="E17" s="542"/>
      <c r="F17" s="542"/>
      <c r="G17" s="542"/>
      <c r="H17" s="542"/>
      <c r="I17" s="542"/>
      <c r="J17" s="542"/>
      <c r="K17" s="543"/>
    </row>
    <row r="18" spans="1:11" ht="409.5" customHeight="1">
      <c r="A18" s="563"/>
      <c r="B18" s="542"/>
      <c r="C18" s="542"/>
      <c r="D18" s="542"/>
      <c r="E18" s="542"/>
      <c r="F18" s="542"/>
      <c r="G18" s="542"/>
      <c r="H18" s="542"/>
      <c r="I18" s="542"/>
      <c r="J18" s="542"/>
      <c r="K18" s="543"/>
    </row>
    <row r="19" spans="1:11" ht="162" customHeight="1">
      <c r="A19" s="563"/>
      <c r="B19" s="542"/>
      <c r="C19" s="542"/>
      <c r="D19" s="542"/>
      <c r="E19" s="542"/>
      <c r="F19" s="542"/>
      <c r="G19" s="542"/>
      <c r="H19" s="542"/>
      <c r="I19" s="542"/>
      <c r="J19" s="542"/>
      <c r="K19" s="543"/>
    </row>
    <row r="20" spans="1:11" ht="88.5" customHeight="1">
      <c r="A20" s="11" t="s">
        <v>47</v>
      </c>
      <c r="B20" s="542" t="s">
        <v>48</v>
      </c>
      <c r="C20" s="542"/>
      <c r="D20" s="542"/>
      <c r="E20" s="542"/>
      <c r="F20" s="542"/>
      <c r="G20" s="542"/>
      <c r="H20" s="542"/>
      <c r="I20" s="542"/>
      <c r="J20" s="542"/>
      <c r="K20" s="543"/>
    </row>
    <row r="21" spans="1:11" ht="21.75" customHeight="1">
      <c r="A21" s="11" t="s">
        <v>2</v>
      </c>
      <c r="B21" s="542" t="s">
        <v>49</v>
      </c>
      <c r="C21" s="542"/>
      <c r="D21" s="542"/>
      <c r="E21" s="542"/>
      <c r="F21" s="542"/>
      <c r="G21" s="542"/>
      <c r="H21" s="542"/>
      <c r="I21" s="542"/>
      <c r="J21" s="542"/>
      <c r="K21" s="543"/>
    </row>
    <row r="22" spans="1:11" ht="24" customHeight="1">
      <c r="A22" s="11" t="s">
        <v>38</v>
      </c>
      <c r="B22" s="542" t="s">
        <v>50</v>
      </c>
      <c r="C22" s="542"/>
      <c r="D22" s="542"/>
      <c r="E22" s="542"/>
      <c r="F22" s="542"/>
      <c r="G22" s="542"/>
      <c r="H22" s="542"/>
      <c r="I22" s="542"/>
      <c r="J22" s="542"/>
      <c r="K22" s="543"/>
    </row>
    <row r="23" spans="1:11" ht="30" customHeight="1">
      <c r="A23" s="11" t="s">
        <v>3</v>
      </c>
      <c r="B23" s="14" t="s">
        <v>51</v>
      </c>
      <c r="C23" s="14"/>
      <c r="D23" s="14"/>
      <c r="E23" s="14"/>
      <c r="F23" s="14"/>
      <c r="G23" s="14"/>
      <c r="H23" s="14"/>
      <c r="I23" s="14"/>
      <c r="J23" s="15"/>
      <c r="K23" s="16"/>
    </row>
    <row r="24" spans="1:11" ht="37.5" customHeight="1">
      <c r="A24" s="11" t="s">
        <v>4</v>
      </c>
      <c r="B24" s="548" t="s">
        <v>52</v>
      </c>
      <c r="C24" s="548"/>
      <c r="D24" s="548"/>
      <c r="E24" s="548"/>
      <c r="F24" s="548"/>
      <c r="G24" s="548"/>
      <c r="H24" s="548"/>
      <c r="I24" s="548"/>
      <c r="J24" s="548"/>
      <c r="K24" s="549"/>
    </row>
    <row r="25" spans="1:11" s="13" customFormat="1" ht="162.75" customHeight="1">
      <c r="A25" s="11" t="s">
        <v>25</v>
      </c>
      <c r="B25" s="548" t="s">
        <v>41</v>
      </c>
      <c r="C25" s="548"/>
      <c r="D25" s="548"/>
      <c r="E25" s="548"/>
      <c r="F25" s="548"/>
      <c r="G25" s="548"/>
      <c r="H25" s="548"/>
      <c r="I25" s="548"/>
      <c r="J25" s="548"/>
      <c r="K25" s="549"/>
    </row>
    <row r="26" spans="1:11">
      <c r="A26" s="11" t="s">
        <v>17</v>
      </c>
      <c r="B26" s="553" t="s">
        <v>26</v>
      </c>
      <c r="C26" s="554"/>
      <c r="D26" s="554"/>
      <c r="E26" s="554"/>
      <c r="F26" s="554"/>
      <c r="G26" s="554"/>
      <c r="H26" s="554"/>
      <c r="I26" s="554"/>
      <c r="J26" s="554"/>
      <c r="K26" s="555"/>
    </row>
    <row r="27" spans="1:11">
      <c r="A27" s="11" t="s">
        <v>39</v>
      </c>
      <c r="B27" s="553" t="s">
        <v>33</v>
      </c>
      <c r="C27" s="554"/>
      <c r="D27" s="554"/>
      <c r="E27" s="554"/>
      <c r="F27" s="554"/>
      <c r="G27" s="554"/>
      <c r="H27" s="554"/>
      <c r="I27" s="554"/>
      <c r="J27" s="554"/>
      <c r="K27" s="555"/>
    </row>
    <row r="28" spans="1:11" ht="36" customHeight="1">
      <c r="A28" s="11" t="s">
        <v>15</v>
      </c>
      <c r="B28" s="542" t="s">
        <v>42</v>
      </c>
      <c r="C28" s="542"/>
      <c r="D28" s="542"/>
      <c r="E28" s="542"/>
      <c r="F28" s="542"/>
      <c r="G28" s="542"/>
      <c r="H28" s="542"/>
      <c r="I28" s="542"/>
      <c r="J28" s="542"/>
      <c r="K28" s="543"/>
    </row>
    <row r="29" spans="1:11" ht="32.25" customHeight="1" thickBot="1">
      <c r="A29" s="12" t="s">
        <v>16</v>
      </c>
      <c r="B29" s="544" t="s">
        <v>43</v>
      </c>
      <c r="C29" s="544"/>
      <c r="D29" s="544"/>
      <c r="E29" s="544"/>
      <c r="F29" s="544"/>
      <c r="G29" s="544"/>
      <c r="H29" s="544"/>
      <c r="I29" s="544"/>
      <c r="J29" s="544"/>
      <c r="K29" s="545"/>
    </row>
  </sheetData>
  <mergeCells count="29">
    <mergeCell ref="A11:A13"/>
    <mergeCell ref="B14:K16"/>
    <mergeCell ref="A14:A16"/>
    <mergeCell ref="B17:K19"/>
    <mergeCell ref="A17:A19"/>
    <mergeCell ref="B1:C4"/>
    <mergeCell ref="D1:I4"/>
    <mergeCell ref="J1:J2"/>
    <mergeCell ref="K1:K2"/>
    <mergeCell ref="J3:J4"/>
    <mergeCell ref="K3:K4"/>
    <mergeCell ref="B5:C8"/>
    <mergeCell ref="D5:I8"/>
    <mergeCell ref="J5:J6"/>
    <mergeCell ref="K5:K6"/>
    <mergeCell ref="J7:J8"/>
    <mergeCell ref="K7:K8"/>
    <mergeCell ref="B28:K28"/>
    <mergeCell ref="B29:K29"/>
    <mergeCell ref="B10:K10"/>
    <mergeCell ref="B24:K24"/>
    <mergeCell ref="B9:K9"/>
    <mergeCell ref="B11:K13"/>
    <mergeCell ref="B25:K25"/>
    <mergeCell ref="B26:K26"/>
    <mergeCell ref="B27:K27"/>
    <mergeCell ref="B20:K20"/>
    <mergeCell ref="B21:K21"/>
    <mergeCell ref="B22:K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topLeftCell="A10" zoomScale="40" zoomScaleNormal="40" zoomScaleSheetLayoutView="40" workbookViewId="0">
      <selection activeCell="A4" sqref="A4"/>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18.5703125" style="1" customWidth="1"/>
    <col min="10" max="10" width="67.140625" style="211" customWidth="1"/>
    <col min="11" max="11" width="12.85546875" style="1" customWidth="1"/>
    <col min="12" max="12" width="50.85546875" style="211" customWidth="1"/>
    <col min="13" max="13" width="52.85546875" style="211" customWidth="1"/>
    <col min="14" max="16384" width="11.42578125" style="1"/>
  </cols>
  <sheetData>
    <row r="1" spans="1:14">
      <c r="A1" s="116"/>
      <c r="B1" s="426" t="s">
        <v>18</v>
      </c>
      <c r="C1" s="427"/>
      <c r="D1" s="415" t="s">
        <v>19</v>
      </c>
      <c r="E1" s="416"/>
      <c r="F1" s="416"/>
      <c r="G1" s="416"/>
      <c r="H1" s="416"/>
      <c r="I1" s="416"/>
      <c r="J1" s="416"/>
      <c r="K1" s="417"/>
      <c r="L1" s="411" t="s">
        <v>24</v>
      </c>
      <c r="M1" s="410" t="s">
        <v>60</v>
      </c>
    </row>
    <row r="2" spans="1:14" ht="15.75" thickBot="1">
      <c r="A2" s="117"/>
      <c r="B2" s="428"/>
      <c r="C2" s="429"/>
      <c r="D2" s="418"/>
      <c r="E2" s="419"/>
      <c r="F2" s="419"/>
      <c r="G2" s="419"/>
      <c r="H2" s="419"/>
      <c r="I2" s="419"/>
      <c r="J2" s="419"/>
      <c r="K2" s="420"/>
      <c r="L2" s="412"/>
      <c r="M2" s="409"/>
    </row>
    <row r="3" spans="1:14">
      <c r="A3" s="117"/>
      <c r="B3" s="428"/>
      <c r="C3" s="429"/>
      <c r="D3" s="418"/>
      <c r="E3" s="419"/>
      <c r="F3" s="419"/>
      <c r="G3" s="419"/>
      <c r="H3" s="419"/>
      <c r="I3" s="419"/>
      <c r="J3" s="419"/>
      <c r="K3" s="420"/>
      <c r="L3" s="411" t="s">
        <v>23</v>
      </c>
      <c r="M3" s="413" t="s">
        <v>61</v>
      </c>
    </row>
    <row r="4" spans="1:14" ht="15.75" thickBot="1">
      <c r="A4" s="117"/>
      <c r="B4" s="430"/>
      <c r="C4" s="431"/>
      <c r="D4" s="421"/>
      <c r="E4" s="422"/>
      <c r="F4" s="422"/>
      <c r="G4" s="422"/>
      <c r="H4" s="422"/>
      <c r="I4" s="422"/>
      <c r="J4" s="422"/>
      <c r="K4" s="423"/>
      <c r="L4" s="412"/>
      <c r="M4" s="414"/>
    </row>
    <row r="5" spans="1:14">
      <c r="A5" s="117"/>
      <c r="B5" s="428" t="s">
        <v>20</v>
      </c>
      <c r="C5" s="429"/>
      <c r="D5" s="419" t="s">
        <v>34</v>
      </c>
      <c r="E5" s="419"/>
      <c r="F5" s="419"/>
      <c r="G5" s="419"/>
      <c r="H5" s="419"/>
      <c r="I5" s="419"/>
      <c r="J5" s="419"/>
      <c r="K5" s="419"/>
      <c r="L5" s="411" t="s">
        <v>36</v>
      </c>
      <c r="M5" s="410"/>
    </row>
    <row r="6" spans="1:14" ht="15.75" thickBot="1">
      <c r="A6" s="117"/>
      <c r="B6" s="428"/>
      <c r="C6" s="429"/>
      <c r="D6" s="419"/>
      <c r="E6" s="419"/>
      <c r="F6" s="419"/>
      <c r="G6" s="419"/>
      <c r="H6" s="419"/>
      <c r="I6" s="419"/>
      <c r="J6" s="419"/>
      <c r="K6" s="419"/>
      <c r="L6" s="412"/>
      <c r="M6" s="409"/>
    </row>
    <row r="7" spans="1:14">
      <c r="A7" s="117"/>
      <c r="B7" s="428"/>
      <c r="C7" s="429"/>
      <c r="D7" s="419"/>
      <c r="E7" s="419"/>
      <c r="F7" s="419"/>
      <c r="G7" s="419"/>
      <c r="H7" s="419"/>
      <c r="I7" s="419"/>
      <c r="J7" s="419"/>
      <c r="K7" s="419"/>
      <c r="L7" s="424" t="s">
        <v>22</v>
      </c>
      <c r="M7" s="408">
        <v>43347</v>
      </c>
    </row>
    <row r="8" spans="1:14" ht="15.75" thickBot="1">
      <c r="A8" s="118"/>
      <c r="B8" s="430"/>
      <c r="C8" s="431"/>
      <c r="D8" s="422"/>
      <c r="E8" s="422"/>
      <c r="F8" s="422"/>
      <c r="G8" s="422"/>
      <c r="H8" s="422"/>
      <c r="I8" s="422"/>
      <c r="J8" s="422"/>
      <c r="K8" s="422"/>
      <c r="L8" s="425"/>
      <c r="M8" s="409"/>
    </row>
    <row r="9" spans="1:14" ht="26.25" customHeight="1" thickBot="1">
      <c r="A9" s="119" t="s">
        <v>0</v>
      </c>
      <c r="B9" s="383" t="s">
        <v>67</v>
      </c>
      <c r="C9" s="384"/>
      <c r="D9" s="384"/>
      <c r="E9" s="384"/>
      <c r="F9" s="384"/>
      <c r="G9" s="384"/>
      <c r="H9" s="384"/>
      <c r="I9" s="384"/>
      <c r="J9" s="384"/>
      <c r="K9" s="384"/>
      <c r="L9" s="384"/>
      <c r="M9" s="384"/>
    </row>
    <row r="10" spans="1:14" ht="39" customHeight="1" thickBot="1">
      <c r="A10" s="391" t="s">
        <v>1</v>
      </c>
      <c r="B10" s="396"/>
      <c r="C10" s="391" t="s">
        <v>37</v>
      </c>
      <c r="D10" s="389" t="s">
        <v>2</v>
      </c>
      <c r="E10" s="389" t="s">
        <v>38</v>
      </c>
      <c r="F10" s="398" t="s">
        <v>44</v>
      </c>
      <c r="G10" s="391" t="s">
        <v>3</v>
      </c>
      <c r="H10" s="404" t="s">
        <v>356</v>
      </c>
      <c r="I10" s="389" t="s">
        <v>357</v>
      </c>
      <c r="J10" s="393" t="s">
        <v>649</v>
      </c>
      <c r="K10" s="394"/>
      <c r="L10" s="395"/>
      <c r="M10" s="381" t="s">
        <v>16</v>
      </c>
      <c r="N10" s="2"/>
    </row>
    <row r="11" spans="1:14" ht="34.5" customHeight="1" thickBot="1">
      <c r="A11" s="392"/>
      <c r="B11" s="397"/>
      <c r="C11" s="392"/>
      <c r="D11" s="390"/>
      <c r="E11" s="390"/>
      <c r="F11" s="399"/>
      <c r="G11" s="392"/>
      <c r="H11" s="405"/>
      <c r="I11" s="390"/>
      <c r="J11" s="120" t="s">
        <v>17</v>
      </c>
      <c r="K11" s="121" t="s">
        <v>40</v>
      </c>
      <c r="L11" s="122" t="s">
        <v>15</v>
      </c>
      <c r="M11" s="382"/>
    </row>
    <row r="12" spans="1:14" ht="151.5" customHeight="1" thickBot="1">
      <c r="A12" s="406" t="s">
        <v>650</v>
      </c>
      <c r="B12" s="123" t="s">
        <v>5</v>
      </c>
      <c r="C12" s="36" t="s">
        <v>604</v>
      </c>
      <c r="D12" s="57" t="s">
        <v>406</v>
      </c>
      <c r="E12" s="124" t="s">
        <v>354</v>
      </c>
      <c r="F12" s="124" t="s">
        <v>355</v>
      </c>
      <c r="G12" s="94" t="s">
        <v>66</v>
      </c>
      <c r="H12" s="65">
        <v>44228</v>
      </c>
      <c r="I12" s="66">
        <v>44347</v>
      </c>
      <c r="J12" s="261" t="s">
        <v>651</v>
      </c>
      <c r="K12" s="276">
        <v>1</v>
      </c>
      <c r="L12" s="261" t="s">
        <v>652</v>
      </c>
      <c r="M12" s="261"/>
    </row>
    <row r="13" spans="1:14" ht="153" customHeight="1" thickBot="1">
      <c r="A13" s="403"/>
      <c r="B13" s="125" t="s">
        <v>6</v>
      </c>
      <c r="C13" s="36" t="s">
        <v>359</v>
      </c>
      <c r="D13" s="126" t="s">
        <v>360</v>
      </c>
      <c r="E13" s="53" t="s">
        <v>358</v>
      </c>
      <c r="F13" s="53" t="s">
        <v>355</v>
      </c>
      <c r="G13" s="79" t="s">
        <v>66</v>
      </c>
      <c r="H13" s="127">
        <v>44348</v>
      </c>
      <c r="I13" s="66">
        <v>44407</v>
      </c>
      <c r="J13" s="275" t="s">
        <v>653</v>
      </c>
      <c r="K13" s="277">
        <v>1</v>
      </c>
      <c r="L13" s="270" t="s">
        <v>640</v>
      </c>
      <c r="M13" s="275" t="s">
        <v>834</v>
      </c>
    </row>
    <row r="14" spans="1:14" ht="125.25" customHeight="1" thickBot="1">
      <c r="A14" s="403"/>
      <c r="B14" s="128" t="s">
        <v>258</v>
      </c>
      <c r="C14" s="185" t="s">
        <v>353</v>
      </c>
      <c r="D14" s="129" t="s">
        <v>360</v>
      </c>
      <c r="E14" s="53" t="s">
        <v>358</v>
      </c>
      <c r="F14" s="53" t="s">
        <v>355</v>
      </c>
      <c r="G14" s="79" t="s">
        <v>66</v>
      </c>
      <c r="H14" s="127">
        <v>44317</v>
      </c>
      <c r="I14" s="66">
        <v>44469</v>
      </c>
      <c r="J14" s="275" t="s">
        <v>835</v>
      </c>
      <c r="K14" s="277">
        <v>1</v>
      </c>
      <c r="L14" s="271" t="s">
        <v>641</v>
      </c>
      <c r="M14" s="275" t="s">
        <v>824</v>
      </c>
    </row>
    <row r="15" spans="1:14" ht="90" customHeight="1" thickBot="1">
      <c r="A15" s="407"/>
      <c r="B15" s="125" t="s">
        <v>289</v>
      </c>
      <c r="C15" s="130" t="s">
        <v>372</v>
      </c>
      <c r="D15" s="53" t="s">
        <v>373</v>
      </c>
      <c r="E15" s="131" t="s">
        <v>374</v>
      </c>
      <c r="F15" s="53" t="s">
        <v>355</v>
      </c>
      <c r="G15" s="79" t="s">
        <v>66</v>
      </c>
      <c r="H15" s="127">
        <v>44501</v>
      </c>
      <c r="I15" s="66">
        <v>44540</v>
      </c>
      <c r="J15" s="275" t="s">
        <v>761</v>
      </c>
      <c r="K15" s="277">
        <v>1</v>
      </c>
      <c r="L15" s="270" t="s">
        <v>799</v>
      </c>
      <c r="M15" s="275" t="s">
        <v>800</v>
      </c>
    </row>
    <row r="16" spans="1:14" ht="127.5" customHeight="1" thickBot="1">
      <c r="A16" s="385" t="s">
        <v>654</v>
      </c>
      <c r="B16" s="128" t="s">
        <v>7</v>
      </c>
      <c r="C16" s="132" t="s">
        <v>361</v>
      </c>
      <c r="D16" s="57" t="s">
        <v>362</v>
      </c>
      <c r="E16" s="35" t="s">
        <v>363</v>
      </c>
      <c r="F16" s="53" t="s">
        <v>355</v>
      </c>
      <c r="G16" s="91" t="s">
        <v>364</v>
      </c>
      <c r="H16" s="92">
        <v>44228</v>
      </c>
      <c r="I16" s="93">
        <v>44377</v>
      </c>
      <c r="J16" s="262" t="s">
        <v>655</v>
      </c>
      <c r="K16" s="278">
        <v>1</v>
      </c>
      <c r="L16" s="270" t="s">
        <v>642</v>
      </c>
      <c r="M16" s="262" t="s">
        <v>836</v>
      </c>
    </row>
    <row r="17" spans="1:13" ht="136.5" customHeight="1" thickBot="1">
      <c r="A17" s="386"/>
      <c r="B17" s="123" t="s">
        <v>8</v>
      </c>
      <c r="C17" s="133" t="s">
        <v>365</v>
      </c>
      <c r="D17" s="126" t="s">
        <v>366</v>
      </c>
      <c r="E17" s="35" t="s">
        <v>367</v>
      </c>
      <c r="F17" s="53" t="s">
        <v>355</v>
      </c>
      <c r="G17" s="91" t="s">
        <v>364</v>
      </c>
      <c r="H17" s="92">
        <v>44378</v>
      </c>
      <c r="I17" s="93">
        <v>44392</v>
      </c>
      <c r="J17" s="263" t="s">
        <v>656</v>
      </c>
      <c r="K17" s="279">
        <v>1</v>
      </c>
      <c r="L17" s="272" t="s">
        <v>647</v>
      </c>
      <c r="M17" s="262" t="s">
        <v>836</v>
      </c>
    </row>
    <row r="18" spans="1:13" ht="70.5" customHeight="1" thickBot="1">
      <c r="A18" s="386"/>
      <c r="B18" s="134" t="s">
        <v>65</v>
      </c>
      <c r="C18" s="35" t="s">
        <v>368</v>
      </c>
      <c r="D18" s="126" t="s">
        <v>370</v>
      </c>
      <c r="E18" s="126" t="s">
        <v>371</v>
      </c>
      <c r="F18" s="53" t="s">
        <v>355</v>
      </c>
      <c r="G18" s="91" t="s">
        <v>364</v>
      </c>
      <c r="H18" s="92">
        <v>44331</v>
      </c>
      <c r="I18" s="93">
        <v>44377</v>
      </c>
      <c r="J18" s="262" t="s">
        <v>657</v>
      </c>
      <c r="K18" s="278">
        <v>1</v>
      </c>
      <c r="L18" s="262" t="s">
        <v>658</v>
      </c>
      <c r="M18" s="262"/>
    </row>
    <row r="19" spans="1:13" ht="234.75" customHeight="1" thickBot="1">
      <c r="A19" s="386"/>
      <c r="B19" s="134" t="s">
        <v>265</v>
      </c>
      <c r="C19" s="35" t="s">
        <v>369</v>
      </c>
      <c r="D19" s="126" t="s">
        <v>370</v>
      </c>
      <c r="E19" s="126" t="s">
        <v>371</v>
      </c>
      <c r="F19" s="53" t="s">
        <v>355</v>
      </c>
      <c r="G19" s="91" t="s">
        <v>364</v>
      </c>
      <c r="H19" s="92">
        <v>44454</v>
      </c>
      <c r="I19" s="93">
        <v>44500</v>
      </c>
      <c r="J19" s="263" t="s">
        <v>837</v>
      </c>
      <c r="K19" s="279">
        <v>1</v>
      </c>
      <c r="L19" s="272" t="s">
        <v>838</v>
      </c>
      <c r="M19" s="262" t="s">
        <v>635</v>
      </c>
    </row>
    <row r="20" spans="1:13" ht="111.75" customHeight="1" thickBot="1">
      <c r="A20" s="386"/>
      <c r="B20" s="135" t="s">
        <v>402</v>
      </c>
      <c r="C20" s="56" t="s">
        <v>410</v>
      </c>
      <c r="D20" s="57" t="s">
        <v>407</v>
      </c>
      <c r="E20" s="35" t="s">
        <v>408</v>
      </c>
      <c r="F20" s="53" t="s">
        <v>355</v>
      </c>
      <c r="G20" s="91" t="s">
        <v>409</v>
      </c>
      <c r="H20" s="92">
        <v>44228</v>
      </c>
      <c r="I20" s="93">
        <v>44377</v>
      </c>
      <c r="J20" s="263" t="s">
        <v>839</v>
      </c>
      <c r="K20" s="279">
        <v>1</v>
      </c>
      <c r="L20" s="263" t="s">
        <v>648</v>
      </c>
      <c r="M20" s="262" t="s">
        <v>840</v>
      </c>
    </row>
    <row r="21" spans="1:13" ht="56.1" customHeight="1" thickBot="1">
      <c r="A21" s="387" t="s">
        <v>659</v>
      </c>
      <c r="B21" s="134" t="s">
        <v>9</v>
      </c>
      <c r="C21" s="89" t="s">
        <v>411</v>
      </c>
      <c r="D21" s="85" t="s">
        <v>377</v>
      </c>
      <c r="E21" s="89" t="s">
        <v>367</v>
      </c>
      <c r="F21" s="69" t="s">
        <v>355</v>
      </c>
      <c r="G21" s="85" t="s">
        <v>66</v>
      </c>
      <c r="H21" s="136">
        <v>44197</v>
      </c>
      <c r="I21" s="93">
        <v>44227</v>
      </c>
      <c r="J21" s="262" t="s">
        <v>660</v>
      </c>
      <c r="K21" s="278">
        <v>1</v>
      </c>
      <c r="L21" s="262" t="s">
        <v>661</v>
      </c>
      <c r="M21" s="262"/>
    </row>
    <row r="22" spans="1:13" ht="71.45" customHeight="1" thickBot="1">
      <c r="A22" s="386"/>
      <c r="B22" s="134" t="s">
        <v>10</v>
      </c>
      <c r="C22" s="137" t="s">
        <v>379</v>
      </c>
      <c r="D22" s="85" t="s">
        <v>377</v>
      </c>
      <c r="E22" s="89" t="s">
        <v>367</v>
      </c>
      <c r="F22" s="69" t="s">
        <v>355</v>
      </c>
      <c r="G22" s="85" t="s">
        <v>66</v>
      </c>
      <c r="H22" s="138">
        <v>44323</v>
      </c>
      <c r="I22" s="93">
        <v>44330</v>
      </c>
      <c r="J22" s="262" t="s">
        <v>662</v>
      </c>
      <c r="K22" s="278">
        <v>1</v>
      </c>
      <c r="L22" s="262" t="s">
        <v>663</v>
      </c>
      <c r="M22" s="262"/>
    </row>
    <row r="23" spans="1:13" ht="107.25" customHeight="1" thickBot="1">
      <c r="A23" s="386"/>
      <c r="B23" s="135" t="s">
        <v>283</v>
      </c>
      <c r="C23" s="139" t="s">
        <v>380</v>
      </c>
      <c r="D23" s="91" t="s">
        <v>377</v>
      </c>
      <c r="E23" s="89" t="s">
        <v>367</v>
      </c>
      <c r="F23" s="69" t="s">
        <v>355</v>
      </c>
      <c r="G23" s="85" t="s">
        <v>66</v>
      </c>
      <c r="H23" s="138">
        <v>44446</v>
      </c>
      <c r="I23" s="93">
        <v>44453</v>
      </c>
      <c r="J23" s="262" t="s">
        <v>664</v>
      </c>
      <c r="K23" s="278">
        <v>1</v>
      </c>
      <c r="L23" s="265" t="s">
        <v>643</v>
      </c>
      <c r="M23" s="262" t="s">
        <v>825</v>
      </c>
    </row>
    <row r="24" spans="1:13" ht="102.95" customHeight="1" thickBot="1">
      <c r="A24" s="386"/>
      <c r="B24" s="135" t="s">
        <v>285</v>
      </c>
      <c r="C24" s="139" t="s">
        <v>375</v>
      </c>
      <c r="D24" s="91" t="s">
        <v>378</v>
      </c>
      <c r="E24" s="85" t="s">
        <v>382</v>
      </c>
      <c r="F24" s="69" t="s">
        <v>355</v>
      </c>
      <c r="G24" s="140" t="s">
        <v>381</v>
      </c>
      <c r="H24" s="138">
        <v>44326</v>
      </c>
      <c r="I24" s="93">
        <v>44347</v>
      </c>
      <c r="J24" s="262" t="s">
        <v>665</v>
      </c>
      <c r="K24" s="278">
        <v>1</v>
      </c>
      <c r="L24" s="262" t="s">
        <v>666</v>
      </c>
      <c r="M24" s="262"/>
    </row>
    <row r="25" spans="1:13" ht="40.5" customHeight="1" thickBot="1">
      <c r="A25" s="388"/>
      <c r="B25" s="134" t="s">
        <v>292</v>
      </c>
      <c r="C25" s="75" t="s">
        <v>376</v>
      </c>
      <c r="D25" s="85" t="s">
        <v>378</v>
      </c>
      <c r="E25" s="85" t="s">
        <v>382</v>
      </c>
      <c r="F25" s="69" t="s">
        <v>355</v>
      </c>
      <c r="G25" s="90" t="s">
        <v>381</v>
      </c>
      <c r="H25" s="88">
        <v>44449</v>
      </c>
      <c r="I25" s="141">
        <v>44469</v>
      </c>
      <c r="J25" s="262" t="s">
        <v>667</v>
      </c>
      <c r="K25" s="278">
        <v>1</v>
      </c>
      <c r="L25" s="262" t="s">
        <v>666</v>
      </c>
      <c r="M25" s="262"/>
    </row>
    <row r="26" spans="1:13" ht="70.5" customHeight="1" thickBot="1">
      <c r="A26" s="402" t="s">
        <v>668</v>
      </c>
      <c r="B26" s="142" t="s">
        <v>11</v>
      </c>
      <c r="C26" s="137" t="s">
        <v>383</v>
      </c>
      <c r="D26" s="85" t="s">
        <v>384</v>
      </c>
      <c r="E26" s="89" t="s">
        <v>367</v>
      </c>
      <c r="F26" s="69" t="s">
        <v>355</v>
      </c>
      <c r="G26" s="69" t="s">
        <v>385</v>
      </c>
      <c r="H26" s="88">
        <v>44312</v>
      </c>
      <c r="I26" s="141">
        <v>44316</v>
      </c>
      <c r="J26" s="262" t="s">
        <v>669</v>
      </c>
      <c r="K26" s="278">
        <v>1</v>
      </c>
      <c r="L26" s="262" t="s">
        <v>670</v>
      </c>
      <c r="M26" s="262"/>
    </row>
    <row r="27" spans="1:13" ht="70.5" customHeight="1" thickBot="1">
      <c r="A27" s="403"/>
      <c r="B27" s="128" t="s">
        <v>12</v>
      </c>
      <c r="C27" s="139" t="s">
        <v>386</v>
      </c>
      <c r="D27" s="85" t="s">
        <v>384</v>
      </c>
      <c r="E27" s="89" t="s">
        <v>367</v>
      </c>
      <c r="F27" s="69" t="s">
        <v>355</v>
      </c>
      <c r="G27" s="69" t="s">
        <v>385</v>
      </c>
      <c r="H27" s="88">
        <v>44433</v>
      </c>
      <c r="I27" s="141">
        <v>44439</v>
      </c>
      <c r="J27" s="275" t="s">
        <v>671</v>
      </c>
      <c r="K27" s="278">
        <v>1</v>
      </c>
      <c r="L27" s="262" t="s">
        <v>672</v>
      </c>
      <c r="M27" s="262"/>
    </row>
    <row r="28" spans="1:13" ht="70.5" customHeight="1" thickBot="1">
      <c r="A28" s="403"/>
      <c r="B28" s="144" t="s">
        <v>269</v>
      </c>
      <c r="C28" s="139" t="s">
        <v>387</v>
      </c>
      <c r="D28" s="85" t="s">
        <v>384</v>
      </c>
      <c r="E28" s="145" t="s">
        <v>367</v>
      </c>
      <c r="F28" s="69" t="s">
        <v>355</v>
      </c>
      <c r="G28" s="69" t="s">
        <v>385</v>
      </c>
      <c r="H28" s="88">
        <v>44546</v>
      </c>
      <c r="I28" s="141">
        <v>44551</v>
      </c>
      <c r="J28" s="281" t="s">
        <v>841</v>
      </c>
      <c r="K28" s="279">
        <v>1</v>
      </c>
      <c r="L28" s="273" t="s">
        <v>645</v>
      </c>
      <c r="M28" s="262"/>
    </row>
    <row r="29" spans="1:13" ht="141.94999999999999" customHeight="1" thickBot="1">
      <c r="A29" s="403"/>
      <c r="B29" s="144" t="s">
        <v>294</v>
      </c>
      <c r="C29" s="89" t="s">
        <v>606</v>
      </c>
      <c r="D29" s="85" t="s">
        <v>384</v>
      </c>
      <c r="E29" s="145" t="s">
        <v>367</v>
      </c>
      <c r="F29" s="69" t="s">
        <v>355</v>
      </c>
      <c r="G29" s="85" t="s">
        <v>66</v>
      </c>
      <c r="H29" s="138">
        <v>44319</v>
      </c>
      <c r="I29" s="93">
        <v>44321</v>
      </c>
      <c r="J29" s="262" t="s">
        <v>673</v>
      </c>
      <c r="K29" s="278">
        <v>1</v>
      </c>
      <c r="L29" s="262" t="s">
        <v>674</v>
      </c>
      <c r="M29" s="262"/>
    </row>
    <row r="30" spans="1:13" ht="70.5" customHeight="1" thickBot="1">
      <c r="A30" s="403"/>
      <c r="B30" s="144" t="s">
        <v>296</v>
      </c>
      <c r="C30" s="89" t="s">
        <v>607</v>
      </c>
      <c r="D30" s="85" t="s">
        <v>384</v>
      </c>
      <c r="E30" s="145" t="s">
        <v>367</v>
      </c>
      <c r="F30" s="69" t="s">
        <v>355</v>
      </c>
      <c r="G30" s="85" t="s">
        <v>66</v>
      </c>
      <c r="H30" s="138">
        <v>44440</v>
      </c>
      <c r="I30" s="93">
        <v>44445</v>
      </c>
      <c r="J30" s="281" t="s">
        <v>675</v>
      </c>
      <c r="K30" s="279">
        <v>1</v>
      </c>
      <c r="L30" s="273" t="s">
        <v>643</v>
      </c>
      <c r="M30" s="262"/>
    </row>
    <row r="31" spans="1:13" ht="108.75" customHeight="1" thickBot="1">
      <c r="A31" s="403"/>
      <c r="B31" s="134" t="s">
        <v>388</v>
      </c>
      <c r="C31" s="89" t="s">
        <v>608</v>
      </c>
      <c r="D31" s="147" t="s">
        <v>384</v>
      </c>
      <c r="E31" s="139" t="s">
        <v>367</v>
      </c>
      <c r="F31" s="69" t="s">
        <v>355</v>
      </c>
      <c r="G31" s="85" t="s">
        <v>66</v>
      </c>
      <c r="H31" s="88">
        <v>44552</v>
      </c>
      <c r="I31" s="141">
        <v>44557</v>
      </c>
      <c r="J31" s="281" t="s">
        <v>676</v>
      </c>
      <c r="K31" s="279">
        <v>1</v>
      </c>
      <c r="L31" s="273" t="s">
        <v>644</v>
      </c>
      <c r="M31" s="262" t="s">
        <v>826</v>
      </c>
    </row>
    <row r="32" spans="1:13" ht="105.75" customHeight="1" thickBot="1">
      <c r="A32" s="403"/>
      <c r="B32" s="134" t="s">
        <v>389</v>
      </c>
      <c r="C32" s="89" t="s">
        <v>391</v>
      </c>
      <c r="D32" s="147" t="s">
        <v>393</v>
      </c>
      <c r="E32" s="69" t="s">
        <v>394</v>
      </c>
      <c r="F32" s="69" t="s">
        <v>355</v>
      </c>
      <c r="G32" s="147" t="s">
        <v>66</v>
      </c>
      <c r="H32" s="88">
        <v>44317</v>
      </c>
      <c r="I32" s="141">
        <v>44347</v>
      </c>
      <c r="J32" s="281" t="s">
        <v>842</v>
      </c>
      <c r="K32" s="279">
        <v>1</v>
      </c>
      <c r="L32" s="273" t="s">
        <v>646</v>
      </c>
      <c r="M32" s="263" t="s">
        <v>827</v>
      </c>
    </row>
    <row r="33" spans="1:13" ht="70.5" customHeight="1" thickBot="1">
      <c r="A33" s="403"/>
      <c r="B33" s="134" t="s">
        <v>390</v>
      </c>
      <c r="C33" s="145" t="s">
        <v>392</v>
      </c>
      <c r="D33" s="90" t="s">
        <v>393</v>
      </c>
      <c r="E33" s="69" t="s">
        <v>394</v>
      </c>
      <c r="F33" s="69" t="s">
        <v>355</v>
      </c>
      <c r="G33" s="147" t="s">
        <v>66</v>
      </c>
      <c r="H33" s="88">
        <v>44440</v>
      </c>
      <c r="I33" s="141">
        <v>44469</v>
      </c>
      <c r="J33" s="282" t="s">
        <v>843</v>
      </c>
      <c r="K33" s="279">
        <v>1</v>
      </c>
      <c r="L33" s="263" t="s">
        <v>646</v>
      </c>
      <c r="M33" s="263" t="s">
        <v>827</v>
      </c>
    </row>
    <row r="34" spans="1:13" ht="70.5" customHeight="1" thickBot="1">
      <c r="A34" s="400" t="s">
        <v>62</v>
      </c>
      <c r="B34" s="149" t="s">
        <v>13</v>
      </c>
      <c r="C34" s="139" t="s">
        <v>397</v>
      </c>
      <c r="D34" s="69" t="s">
        <v>396</v>
      </c>
      <c r="E34" s="85" t="s">
        <v>382</v>
      </c>
      <c r="F34" s="69" t="s">
        <v>395</v>
      </c>
      <c r="G34" s="91" t="s">
        <v>381</v>
      </c>
      <c r="H34" s="65">
        <v>44293</v>
      </c>
      <c r="I34" s="93">
        <v>44334</v>
      </c>
      <c r="J34" s="281" t="s">
        <v>677</v>
      </c>
      <c r="K34" s="279">
        <v>1</v>
      </c>
      <c r="L34" s="273" t="s">
        <v>678</v>
      </c>
      <c r="M34" s="262"/>
    </row>
    <row r="35" spans="1:13" ht="70.5" customHeight="1" thickBot="1">
      <c r="A35" s="401"/>
      <c r="B35" s="149" t="s">
        <v>267</v>
      </c>
      <c r="C35" s="139" t="s">
        <v>398</v>
      </c>
      <c r="D35" s="69" t="s">
        <v>396</v>
      </c>
      <c r="E35" s="85" t="s">
        <v>382</v>
      </c>
      <c r="F35" s="69" t="s">
        <v>395</v>
      </c>
      <c r="G35" s="91" t="s">
        <v>381</v>
      </c>
      <c r="H35" s="136">
        <v>44446</v>
      </c>
      <c r="I35" s="93">
        <v>44456</v>
      </c>
      <c r="J35" s="264" t="s">
        <v>679</v>
      </c>
      <c r="K35" s="280">
        <v>1</v>
      </c>
      <c r="L35" s="274" t="s">
        <v>680</v>
      </c>
      <c r="M35" s="264"/>
    </row>
    <row r="36" spans="1:13" ht="23.25" customHeight="1">
      <c r="A36" s="380" t="s">
        <v>35</v>
      </c>
      <c r="B36" s="380"/>
      <c r="C36" s="380"/>
      <c r="D36" s="380"/>
      <c r="E36" s="380"/>
      <c r="F36" s="380"/>
      <c r="G36" s="380"/>
      <c r="H36" s="380"/>
      <c r="I36" s="380"/>
      <c r="J36" s="380"/>
      <c r="K36" s="380"/>
      <c r="L36" s="380"/>
      <c r="M36" s="380"/>
    </row>
    <row r="37" spans="1:13">
      <c r="A37" s="62" t="s">
        <v>59</v>
      </c>
      <c r="B37" s="62"/>
      <c r="C37" s="62"/>
      <c r="D37" s="150"/>
      <c r="E37" s="150"/>
      <c r="F37" s="150"/>
      <c r="G37" s="62"/>
      <c r="H37" s="62"/>
      <c r="I37" s="62"/>
      <c r="J37" s="210"/>
      <c r="K37" s="62"/>
      <c r="L37" s="210"/>
      <c r="M37" s="210"/>
    </row>
    <row r="79" spans="1:1">
      <c r="A79" s="1" t="s">
        <v>27</v>
      </c>
    </row>
    <row r="80" spans="1:1">
      <c r="A80" s="1" t="s">
        <v>28</v>
      </c>
    </row>
    <row r="81" spans="1:1">
      <c r="A81" s="1" t="s">
        <v>29</v>
      </c>
    </row>
    <row r="82" spans="1:1">
      <c r="A82" s="1" t="s">
        <v>30</v>
      </c>
    </row>
    <row r="83" spans="1:1">
      <c r="A83" s="1" t="s">
        <v>31</v>
      </c>
    </row>
    <row r="84" spans="1:1">
      <c r="A84" s="1" t="s">
        <v>32</v>
      </c>
    </row>
  </sheetData>
  <autoFilter ref="J11:L37"/>
  <mergeCells count="30">
    <mergeCell ref="H10:H11"/>
    <mergeCell ref="A12:A15"/>
    <mergeCell ref="M7:M8"/>
    <mergeCell ref="M1:M2"/>
    <mergeCell ref="L3:L4"/>
    <mergeCell ref="M3:M4"/>
    <mergeCell ref="L5:L6"/>
    <mergeCell ref="M5:M6"/>
    <mergeCell ref="D1:K4"/>
    <mergeCell ref="D5:K8"/>
    <mergeCell ref="L1:L2"/>
    <mergeCell ref="L7:L8"/>
    <mergeCell ref="B1:C4"/>
    <mergeCell ref="B5:C8"/>
    <mergeCell ref="A36:M36"/>
    <mergeCell ref="M10:M11"/>
    <mergeCell ref="B9:M9"/>
    <mergeCell ref="A16:A20"/>
    <mergeCell ref="A21:A25"/>
    <mergeCell ref="D10:D11"/>
    <mergeCell ref="E10:E11"/>
    <mergeCell ref="G10:G11"/>
    <mergeCell ref="I10:I11"/>
    <mergeCell ref="J10:L10"/>
    <mergeCell ref="A10:A11"/>
    <mergeCell ref="B10:B11"/>
    <mergeCell ref="C10:C11"/>
    <mergeCell ref="F10:F11"/>
    <mergeCell ref="A34:A35"/>
    <mergeCell ref="A26:A33"/>
  </mergeCells>
  <phoneticPr fontId="32" type="noConversion"/>
  <dataValidations count="1">
    <dataValidation type="list" allowBlank="1" showInputMessage="1" showErrorMessage="1" sqref="B9:M9">
      <formula1>$A$79:$A$84</formula1>
    </dataValidation>
  </dataValidations>
  <pageMargins left="0.31496062992125984" right="0.23622047244094491" top="0.31496062992125984" bottom="0.43307086614173229" header="0.31496062992125984" footer="0.31496062992125984"/>
  <pageSetup paperSize="160" scale="31" fitToHeight="0" orientation="landscape" r:id="rId1"/>
  <headerFooter>
    <oddHeader>&amp;R
&amp;P de &amp;N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zoomScale="90" zoomScaleNormal="90" workbookViewId="0">
      <selection activeCell="I20" sqref="I20"/>
    </sheetView>
  </sheetViews>
  <sheetFormatPr baseColWidth="10" defaultColWidth="10.85546875" defaultRowHeight="12.75"/>
  <cols>
    <col min="1" max="1" width="4.5703125" style="41" customWidth="1"/>
    <col min="2" max="2" width="20.7109375" style="41" customWidth="1"/>
    <col min="3" max="4" width="17.85546875" style="41" customWidth="1"/>
    <col min="5" max="5" width="16.42578125" style="41" customWidth="1"/>
    <col min="6" max="6" width="7.140625" style="41" customWidth="1"/>
    <col min="7" max="7" width="16.140625" style="41" customWidth="1"/>
    <col min="8" max="8" width="17" style="41" customWidth="1"/>
    <col min="9" max="9" width="15.85546875" style="41" customWidth="1"/>
    <col min="10" max="11" width="10.85546875" style="41"/>
    <col min="12" max="12" width="25.140625" style="41" customWidth="1"/>
    <col min="13" max="13" width="11.7109375" style="41" customWidth="1"/>
    <col min="14" max="14" width="23.140625" style="41" customWidth="1"/>
    <col min="15" max="16384" width="10.85546875" style="41"/>
  </cols>
  <sheetData>
    <row r="1" spans="1:14" ht="9.6" customHeight="1" thickBot="1"/>
    <row r="2" spans="1:14" ht="13.5" thickBot="1">
      <c r="B2" s="48" t="s">
        <v>336</v>
      </c>
      <c r="C2" s="432"/>
      <c r="D2" s="433"/>
      <c r="E2" s="434"/>
    </row>
    <row r="3" spans="1:14" ht="3" customHeight="1" thickBot="1"/>
    <row r="4" spans="1:14" ht="13.5" thickBot="1">
      <c r="B4" s="48" t="s">
        <v>337</v>
      </c>
      <c r="C4" s="432"/>
      <c r="D4" s="433"/>
      <c r="E4" s="434"/>
      <c r="G4" s="48" t="s">
        <v>340</v>
      </c>
      <c r="H4" s="432"/>
      <c r="I4" s="434"/>
    </row>
    <row r="5" spans="1:14" ht="3" customHeight="1" thickBot="1"/>
    <row r="6" spans="1:14" ht="13.5" thickBot="1">
      <c r="B6" s="48" t="s">
        <v>338</v>
      </c>
      <c r="C6" s="432"/>
      <c r="D6" s="433"/>
      <c r="E6" s="434"/>
      <c r="G6" s="48" t="s">
        <v>341</v>
      </c>
      <c r="H6" s="432"/>
      <c r="I6" s="434"/>
    </row>
    <row r="7" spans="1:14" ht="3" customHeight="1" thickBot="1"/>
    <row r="8" spans="1:14" ht="13.5" thickBot="1">
      <c r="B8" s="48" t="s">
        <v>339</v>
      </c>
      <c r="C8" s="432"/>
      <c r="D8" s="433"/>
      <c r="E8" s="434"/>
    </row>
    <row r="13" spans="1:14" s="49" customFormat="1" ht="35.1" customHeight="1">
      <c r="A13" s="436" t="s">
        <v>342</v>
      </c>
      <c r="B13" s="435" t="s">
        <v>343</v>
      </c>
      <c r="C13" s="435" t="s">
        <v>344</v>
      </c>
      <c r="D13" s="435" t="s">
        <v>345</v>
      </c>
      <c r="E13" s="435" t="s">
        <v>346</v>
      </c>
      <c r="F13" s="435" t="s">
        <v>347</v>
      </c>
      <c r="G13" s="435"/>
      <c r="H13" s="435" t="s">
        <v>348</v>
      </c>
      <c r="I13" s="435" t="s">
        <v>349</v>
      </c>
      <c r="J13" s="436" t="s">
        <v>350</v>
      </c>
      <c r="K13" s="436"/>
      <c r="L13" s="437" t="s">
        <v>46</v>
      </c>
      <c r="M13" s="437"/>
      <c r="N13" s="437"/>
    </row>
    <row r="14" spans="1:14" ht="28.5">
      <c r="A14" s="436"/>
      <c r="B14" s="435"/>
      <c r="C14" s="435"/>
      <c r="D14" s="435"/>
      <c r="E14" s="435"/>
      <c r="F14" s="435"/>
      <c r="G14" s="435"/>
      <c r="H14" s="435"/>
      <c r="I14" s="435"/>
      <c r="J14" s="50" t="s">
        <v>351</v>
      </c>
      <c r="K14" s="50" t="s">
        <v>352</v>
      </c>
      <c r="L14" s="51" t="s">
        <v>17</v>
      </c>
      <c r="M14" s="52" t="s">
        <v>40</v>
      </c>
      <c r="N14" s="52" t="s">
        <v>15</v>
      </c>
    </row>
  </sheetData>
  <mergeCells count="16">
    <mergeCell ref="H13:H14"/>
    <mergeCell ref="I13:I14"/>
    <mergeCell ref="J13:K13"/>
    <mergeCell ref="L13:N13"/>
    <mergeCell ref="A13:A14"/>
    <mergeCell ref="B13:B14"/>
    <mergeCell ref="C13:C14"/>
    <mergeCell ref="D13:D14"/>
    <mergeCell ref="E13:E14"/>
    <mergeCell ref="F13:G14"/>
    <mergeCell ref="C2:E2"/>
    <mergeCell ref="C4:E4"/>
    <mergeCell ref="C8:E8"/>
    <mergeCell ref="C6:E6"/>
    <mergeCell ref="H4:I4"/>
    <mergeCell ref="H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zoomScale="40" zoomScaleNormal="40" workbookViewId="0">
      <selection activeCell="O16" sqref="O16:P22"/>
    </sheetView>
  </sheetViews>
  <sheetFormatPr baseColWidth="10" defaultColWidth="10.85546875" defaultRowHeight="12.75"/>
  <cols>
    <col min="1" max="1" width="16.85546875" style="98" customWidth="1"/>
    <col min="2" max="2" width="8.85546875" style="98" customWidth="1"/>
    <col min="3" max="3" width="1.140625" style="98" customWidth="1"/>
    <col min="4" max="4" width="25.140625" style="98" customWidth="1"/>
    <col min="5" max="5" width="10.85546875" style="98" customWidth="1"/>
    <col min="6" max="7" width="16.85546875" style="98" customWidth="1"/>
    <col min="8" max="8" width="8.85546875" style="98" customWidth="1"/>
    <col min="9" max="9" width="11.85546875" style="98" customWidth="1"/>
    <col min="10" max="10" width="4" style="98" customWidth="1"/>
    <col min="11" max="11" width="11.85546875" style="98" customWidth="1"/>
    <col min="12" max="12" width="5" style="98" customWidth="1"/>
    <col min="13" max="13" width="11.7109375" style="98" customWidth="1"/>
    <col min="14" max="14" width="12.28515625" style="98" customWidth="1"/>
    <col min="15" max="15" width="9.140625" style="98" customWidth="1"/>
    <col min="16" max="16" width="16" style="98" customWidth="1"/>
    <col min="17" max="18" width="17" style="98" customWidth="1"/>
    <col min="19" max="20" width="15.5703125" style="98" customWidth="1"/>
    <col min="21" max="21" width="63.140625" style="98" customWidth="1"/>
    <col min="22" max="22" width="28.7109375" style="98" customWidth="1"/>
    <col min="23" max="23" width="18.85546875" style="98" customWidth="1"/>
    <col min="24" max="24" width="34.85546875" style="98" customWidth="1"/>
    <col min="25" max="25" width="90" style="98" customWidth="1"/>
    <col min="26" max="253" width="8.7109375" style="98" customWidth="1"/>
    <col min="254" max="16384" width="10.85546875" style="98"/>
  </cols>
  <sheetData>
    <row r="1" spans="1:25" ht="47.1" customHeight="1" thickBot="1">
      <c r="A1" s="438" t="s">
        <v>213</v>
      </c>
      <c r="B1" s="438"/>
      <c r="C1" s="438"/>
      <c r="D1" s="438"/>
      <c r="E1" s="438"/>
      <c r="F1" s="438"/>
      <c r="G1" s="438"/>
      <c r="H1" s="438"/>
      <c r="I1" s="438"/>
      <c r="J1" s="438"/>
      <c r="K1" s="438"/>
      <c r="L1" s="438"/>
      <c r="M1" s="438"/>
      <c r="N1" s="438"/>
      <c r="O1" s="438"/>
      <c r="P1" s="97"/>
      <c r="Q1" s="97"/>
      <c r="R1" s="97"/>
    </row>
    <row r="2" spans="1:25" ht="24.95" customHeight="1" thickBot="1">
      <c r="A2" s="439" t="s">
        <v>214</v>
      </c>
      <c r="B2" s="439"/>
      <c r="C2" s="440" t="s">
        <v>215</v>
      </c>
      <c r="D2" s="440"/>
      <c r="E2" s="440"/>
      <c r="F2" s="440"/>
      <c r="G2" s="440"/>
      <c r="H2" s="440"/>
      <c r="I2" s="97"/>
      <c r="J2" s="97"/>
      <c r="K2" s="97"/>
      <c r="L2" s="97"/>
      <c r="M2" s="97"/>
      <c r="N2" s="97"/>
      <c r="O2" s="97"/>
      <c r="P2" s="97"/>
      <c r="Q2" s="97"/>
      <c r="R2" s="97"/>
    </row>
    <row r="3" spans="1:25" ht="9" customHeight="1" thickBot="1">
      <c r="A3" s="97"/>
      <c r="B3" s="97"/>
      <c r="C3" s="97"/>
      <c r="D3" s="97"/>
      <c r="E3" s="97"/>
      <c r="F3" s="97"/>
      <c r="G3" s="97"/>
      <c r="H3" s="97"/>
      <c r="I3" s="97"/>
      <c r="J3" s="97"/>
      <c r="K3" s="439" t="s">
        <v>216</v>
      </c>
      <c r="L3" s="439"/>
      <c r="M3" s="440" t="s">
        <v>217</v>
      </c>
      <c r="N3" s="440"/>
      <c r="O3" s="440"/>
      <c r="P3" s="97"/>
      <c r="Q3" s="97"/>
      <c r="R3" s="97"/>
    </row>
    <row r="4" spans="1:25" ht="15.95" customHeight="1" thickBot="1">
      <c r="A4" s="439" t="s">
        <v>218</v>
      </c>
      <c r="B4" s="439"/>
      <c r="C4" s="440" t="s">
        <v>219</v>
      </c>
      <c r="D4" s="440"/>
      <c r="E4" s="440"/>
      <c r="F4" s="440"/>
      <c r="G4" s="440"/>
      <c r="H4" s="440"/>
      <c r="I4" s="97"/>
      <c r="J4" s="97"/>
      <c r="K4" s="439"/>
      <c r="L4" s="439"/>
      <c r="M4" s="440"/>
      <c r="N4" s="440"/>
      <c r="O4" s="440"/>
      <c r="P4" s="97"/>
      <c r="Q4" s="97"/>
      <c r="R4" s="97"/>
    </row>
    <row r="5" spans="1:25" ht="9" customHeight="1" thickBot="1">
      <c r="A5" s="439"/>
      <c r="B5" s="439"/>
      <c r="C5" s="440"/>
      <c r="D5" s="440"/>
      <c r="E5" s="440"/>
      <c r="F5" s="440"/>
      <c r="G5" s="440"/>
      <c r="H5" s="440"/>
      <c r="I5" s="97"/>
      <c r="J5" s="97"/>
      <c r="K5" s="97"/>
      <c r="L5" s="97"/>
      <c r="M5" s="97"/>
      <c r="N5" s="97"/>
      <c r="O5" s="97"/>
      <c r="P5" s="97"/>
      <c r="Q5" s="97"/>
      <c r="R5" s="97"/>
    </row>
    <row r="6" spans="1:25" ht="9" customHeight="1" thickBot="1">
      <c r="A6" s="97"/>
      <c r="B6" s="97"/>
      <c r="C6" s="97"/>
      <c r="D6" s="97"/>
      <c r="E6" s="97"/>
      <c r="F6" s="97"/>
      <c r="G6" s="97"/>
      <c r="H6" s="97"/>
      <c r="I6" s="97"/>
      <c r="J6" s="97"/>
      <c r="K6" s="439" t="s">
        <v>220</v>
      </c>
      <c r="L6" s="439"/>
      <c r="M6" s="440" t="s">
        <v>497</v>
      </c>
      <c r="N6" s="440"/>
      <c r="O6" s="440"/>
      <c r="P6" s="97"/>
      <c r="Q6" s="97"/>
      <c r="R6" s="97"/>
    </row>
    <row r="7" spans="1:25" ht="15.95" customHeight="1" thickBot="1">
      <c r="A7" s="439" t="s">
        <v>221</v>
      </c>
      <c r="B7" s="439"/>
      <c r="C7" s="440" t="s">
        <v>222</v>
      </c>
      <c r="D7" s="440"/>
      <c r="E7" s="440"/>
      <c r="F7" s="440"/>
      <c r="G7" s="440"/>
      <c r="H7" s="440"/>
      <c r="I7" s="97"/>
      <c r="J7" s="97"/>
      <c r="K7" s="439"/>
      <c r="L7" s="439"/>
      <c r="M7" s="440"/>
      <c r="N7" s="440"/>
      <c r="O7" s="440"/>
      <c r="P7" s="97"/>
      <c r="Q7" s="97"/>
      <c r="R7" s="97"/>
    </row>
    <row r="8" spans="1:25" ht="6" customHeight="1" thickBot="1">
      <c r="A8" s="439"/>
      <c r="B8" s="439"/>
      <c r="C8" s="440"/>
      <c r="D8" s="440"/>
      <c r="E8" s="440"/>
      <c r="F8" s="440"/>
      <c r="G8" s="440"/>
      <c r="H8" s="440"/>
      <c r="I8" s="97"/>
      <c r="J8" s="97"/>
      <c r="K8" s="97"/>
      <c r="L8" s="97"/>
      <c r="M8" s="97"/>
      <c r="N8" s="97"/>
      <c r="O8" s="97"/>
      <c r="P8" s="97"/>
      <c r="Q8" s="97"/>
      <c r="R8" s="97"/>
    </row>
    <row r="9" spans="1:25" ht="3" customHeight="1" thickBot="1">
      <c r="A9" s="439"/>
      <c r="B9" s="439"/>
      <c r="C9" s="440"/>
      <c r="D9" s="440"/>
      <c r="E9" s="440"/>
      <c r="F9" s="440"/>
      <c r="G9" s="440"/>
      <c r="H9" s="440"/>
      <c r="I9" s="97"/>
      <c r="J9" s="97"/>
      <c r="K9" s="438" t="s">
        <v>213</v>
      </c>
      <c r="L9" s="438"/>
      <c r="M9" s="438"/>
      <c r="N9" s="438"/>
      <c r="O9" s="438"/>
      <c r="P9" s="97"/>
      <c r="Q9" s="97"/>
      <c r="R9" s="97"/>
    </row>
    <row r="10" spans="1:25" ht="11.1" customHeight="1" thickBot="1">
      <c r="A10" s="97"/>
      <c r="B10" s="97"/>
      <c r="C10" s="97"/>
      <c r="D10" s="97"/>
      <c r="E10" s="97"/>
      <c r="F10" s="97"/>
      <c r="G10" s="97"/>
      <c r="H10" s="97"/>
      <c r="I10" s="97"/>
      <c r="J10" s="97"/>
      <c r="K10" s="438"/>
      <c r="L10" s="438"/>
      <c r="M10" s="438"/>
      <c r="N10" s="438"/>
      <c r="O10" s="438"/>
      <c r="P10" s="97"/>
      <c r="Q10" s="97"/>
      <c r="R10" s="97"/>
    </row>
    <row r="11" spans="1:25" ht="6" customHeight="1" thickBot="1">
      <c r="A11" s="439" t="s">
        <v>223</v>
      </c>
      <c r="B11" s="439"/>
      <c r="C11" s="440" t="s">
        <v>224</v>
      </c>
      <c r="D11" s="440"/>
      <c r="E11" s="440"/>
      <c r="F11" s="440"/>
      <c r="G11" s="440"/>
      <c r="H11" s="440"/>
      <c r="I11" s="97"/>
      <c r="J11" s="97"/>
      <c r="K11" s="438"/>
      <c r="L11" s="438"/>
      <c r="M11" s="438"/>
      <c r="N11" s="438"/>
      <c r="O11" s="438"/>
      <c r="P11" s="97"/>
      <c r="Q11" s="97"/>
      <c r="R11" s="97"/>
    </row>
    <row r="12" spans="1:25" ht="18.95" customHeight="1" thickBot="1">
      <c r="A12" s="439"/>
      <c r="B12" s="439"/>
      <c r="C12" s="440"/>
      <c r="D12" s="440"/>
      <c r="E12" s="440"/>
      <c r="F12" s="440"/>
      <c r="G12" s="440"/>
      <c r="H12" s="440"/>
      <c r="I12" s="97"/>
      <c r="J12" s="97"/>
      <c r="K12" s="97"/>
      <c r="L12" s="97"/>
      <c r="M12" s="97"/>
      <c r="N12" s="97"/>
      <c r="O12" s="97"/>
      <c r="P12" s="97"/>
      <c r="Q12" s="97"/>
      <c r="R12" s="97"/>
    </row>
    <row r="13" spans="1:25" ht="20.100000000000001" customHeight="1" thickBot="1">
      <c r="A13" s="438" t="s">
        <v>213</v>
      </c>
      <c r="B13" s="438"/>
      <c r="C13" s="438"/>
      <c r="D13" s="438"/>
      <c r="E13" s="438"/>
      <c r="F13" s="438"/>
      <c r="G13" s="438"/>
      <c r="H13" s="438"/>
      <c r="I13" s="438"/>
      <c r="J13" s="438"/>
      <c r="K13" s="438"/>
      <c r="L13" s="438"/>
      <c r="M13" s="438"/>
      <c r="N13" s="438"/>
      <c r="O13" s="438"/>
      <c r="P13" s="97"/>
      <c r="Q13" s="97"/>
      <c r="R13" s="97"/>
    </row>
    <row r="14" spans="1:25" ht="42" customHeight="1" thickBot="1">
      <c r="A14" s="444" t="s">
        <v>225</v>
      </c>
      <c r="B14" s="444"/>
      <c r="C14" s="444"/>
      <c r="D14" s="444"/>
      <c r="E14" s="444"/>
      <c r="F14" s="444" t="s">
        <v>226</v>
      </c>
      <c r="G14" s="444"/>
      <c r="H14" s="444"/>
      <c r="I14" s="444"/>
      <c r="J14" s="444"/>
      <c r="K14" s="444"/>
      <c r="L14" s="444"/>
      <c r="M14" s="444"/>
      <c r="N14" s="444" t="s">
        <v>227</v>
      </c>
      <c r="O14" s="444"/>
      <c r="P14" s="444"/>
      <c r="Q14" s="444"/>
      <c r="R14" s="444"/>
      <c r="S14" s="445" t="s">
        <v>609</v>
      </c>
      <c r="T14" s="446"/>
      <c r="U14" s="447"/>
      <c r="V14" s="441" t="s">
        <v>610</v>
      </c>
      <c r="W14" s="442"/>
      <c r="X14" s="442"/>
      <c r="Y14" s="443"/>
    </row>
    <row r="15" spans="1:25" ht="57.95" customHeight="1" thickBot="1">
      <c r="A15" s="99" t="s">
        <v>228</v>
      </c>
      <c r="B15" s="448" t="s">
        <v>229</v>
      </c>
      <c r="C15" s="448"/>
      <c r="D15" s="99" t="s">
        <v>230</v>
      </c>
      <c r="E15" s="99" t="s">
        <v>231</v>
      </c>
      <c r="F15" s="99" t="s">
        <v>232</v>
      </c>
      <c r="G15" s="99" t="s">
        <v>496</v>
      </c>
      <c r="H15" s="448" t="s">
        <v>495</v>
      </c>
      <c r="I15" s="448"/>
      <c r="J15" s="448" t="s">
        <v>233</v>
      </c>
      <c r="K15" s="448"/>
      <c r="L15" s="448" t="s">
        <v>234</v>
      </c>
      <c r="M15" s="448"/>
      <c r="N15" s="99" t="s">
        <v>494</v>
      </c>
      <c r="O15" s="448" t="s">
        <v>236</v>
      </c>
      <c r="P15" s="448"/>
      <c r="Q15" s="99" t="s">
        <v>69</v>
      </c>
      <c r="R15" s="99" t="s">
        <v>237</v>
      </c>
      <c r="S15" s="100" t="s">
        <v>611</v>
      </c>
      <c r="T15" s="101" t="s">
        <v>40</v>
      </c>
      <c r="U15" s="8" t="s">
        <v>612</v>
      </c>
      <c r="V15" s="102" t="s">
        <v>613</v>
      </c>
      <c r="W15" s="441" t="s">
        <v>614</v>
      </c>
      <c r="X15" s="442"/>
      <c r="Y15" s="443"/>
    </row>
    <row r="16" spans="1:25" ht="43.5" customHeight="1" thickBot="1">
      <c r="A16" s="449" t="s">
        <v>238</v>
      </c>
      <c r="B16" s="452" t="s">
        <v>239</v>
      </c>
      <c r="C16" s="453"/>
      <c r="D16" s="449" t="s">
        <v>240</v>
      </c>
      <c r="E16" s="449" t="s">
        <v>241</v>
      </c>
      <c r="F16" s="449" t="s">
        <v>242</v>
      </c>
      <c r="G16" s="449" t="s">
        <v>615</v>
      </c>
      <c r="H16" s="452" t="s">
        <v>243</v>
      </c>
      <c r="I16" s="453"/>
      <c r="J16" s="452" t="s">
        <v>616</v>
      </c>
      <c r="K16" s="453"/>
      <c r="L16" s="452" t="s">
        <v>244</v>
      </c>
      <c r="M16" s="453"/>
      <c r="N16" s="449" t="s">
        <v>245</v>
      </c>
      <c r="O16" s="452" t="s">
        <v>493</v>
      </c>
      <c r="P16" s="453"/>
      <c r="Q16" s="449" t="s">
        <v>246</v>
      </c>
      <c r="R16" s="449" t="s">
        <v>14</v>
      </c>
      <c r="S16" s="458" t="s">
        <v>617</v>
      </c>
      <c r="T16" s="461">
        <v>1</v>
      </c>
      <c r="U16" s="464" t="s">
        <v>639</v>
      </c>
      <c r="V16" s="467" t="s">
        <v>617</v>
      </c>
      <c r="W16" s="103" t="s">
        <v>618</v>
      </c>
      <c r="X16" s="104" t="s">
        <v>619</v>
      </c>
      <c r="Y16" s="104" t="s">
        <v>620</v>
      </c>
    </row>
    <row r="17" spans="1:25" ht="78.599999999999994" customHeight="1" thickBot="1">
      <c r="A17" s="450"/>
      <c r="B17" s="454"/>
      <c r="C17" s="455"/>
      <c r="D17" s="450"/>
      <c r="E17" s="450"/>
      <c r="F17" s="450"/>
      <c r="G17" s="450"/>
      <c r="H17" s="454"/>
      <c r="I17" s="455"/>
      <c r="J17" s="454"/>
      <c r="K17" s="455"/>
      <c r="L17" s="454"/>
      <c r="M17" s="455"/>
      <c r="N17" s="450"/>
      <c r="O17" s="454"/>
      <c r="P17" s="455"/>
      <c r="Q17" s="450"/>
      <c r="R17" s="450"/>
      <c r="S17" s="459"/>
      <c r="T17" s="462"/>
      <c r="U17" s="465"/>
      <c r="V17" s="468"/>
      <c r="W17" s="105" t="s">
        <v>829</v>
      </c>
      <c r="X17" s="215" t="s">
        <v>621</v>
      </c>
      <c r="Y17" s="216" t="s">
        <v>828</v>
      </c>
    </row>
    <row r="18" spans="1:25" ht="78.599999999999994" customHeight="1" thickBot="1">
      <c r="A18" s="450"/>
      <c r="B18" s="454"/>
      <c r="C18" s="455"/>
      <c r="D18" s="450"/>
      <c r="E18" s="450"/>
      <c r="F18" s="450"/>
      <c r="G18" s="450"/>
      <c r="H18" s="454"/>
      <c r="I18" s="455"/>
      <c r="J18" s="454"/>
      <c r="K18" s="455"/>
      <c r="L18" s="454"/>
      <c r="M18" s="455"/>
      <c r="N18" s="450"/>
      <c r="O18" s="454"/>
      <c r="P18" s="455"/>
      <c r="Q18" s="450"/>
      <c r="R18" s="450"/>
      <c r="S18" s="459"/>
      <c r="T18" s="462"/>
      <c r="U18" s="465"/>
      <c r="V18" s="468"/>
      <c r="W18" s="105" t="s">
        <v>829</v>
      </c>
      <c r="X18" s="215" t="s">
        <v>622</v>
      </c>
      <c r="Y18" s="216" t="s">
        <v>828</v>
      </c>
    </row>
    <row r="19" spans="1:25" ht="78.599999999999994" customHeight="1" thickBot="1">
      <c r="A19" s="450"/>
      <c r="B19" s="454"/>
      <c r="C19" s="455"/>
      <c r="D19" s="450"/>
      <c r="E19" s="450"/>
      <c r="F19" s="450"/>
      <c r="G19" s="450"/>
      <c r="H19" s="454"/>
      <c r="I19" s="455"/>
      <c r="J19" s="454"/>
      <c r="K19" s="455"/>
      <c r="L19" s="454"/>
      <c r="M19" s="455"/>
      <c r="N19" s="450"/>
      <c r="O19" s="454"/>
      <c r="P19" s="455"/>
      <c r="Q19" s="450"/>
      <c r="R19" s="450"/>
      <c r="S19" s="459"/>
      <c r="T19" s="462"/>
      <c r="U19" s="465"/>
      <c r="V19" s="468"/>
      <c r="W19" s="105" t="s">
        <v>829</v>
      </c>
      <c r="X19" s="215" t="s">
        <v>623</v>
      </c>
      <c r="Y19" s="216" t="s">
        <v>830</v>
      </c>
    </row>
    <row r="20" spans="1:25" ht="78.599999999999994" customHeight="1" thickBot="1">
      <c r="A20" s="450"/>
      <c r="B20" s="454"/>
      <c r="C20" s="455"/>
      <c r="D20" s="450"/>
      <c r="E20" s="450"/>
      <c r="F20" s="450"/>
      <c r="G20" s="450"/>
      <c r="H20" s="454"/>
      <c r="I20" s="455"/>
      <c r="J20" s="454"/>
      <c r="K20" s="455"/>
      <c r="L20" s="454"/>
      <c r="M20" s="455"/>
      <c r="N20" s="450"/>
      <c r="O20" s="454"/>
      <c r="P20" s="455"/>
      <c r="Q20" s="450"/>
      <c r="R20" s="450"/>
      <c r="S20" s="459"/>
      <c r="T20" s="462"/>
      <c r="U20" s="465"/>
      <c r="V20" s="468"/>
      <c r="W20" s="105" t="s">
        <v>829</v>
      </c>
      <c r="X20" s="215" t="s">
        <v>624</v>
      </c>
      <c r="Y20" s="216" t="s">
        <v>831</v>
      </c>
    </row>
    <row r="21" spans="1:25" ht="78.599999999999994" customHeight="1" thickBot="1">
      <c r="A21" s="450"/>
      <c r="B21" s="454"/>
      <c r="C21" s="455"/>
      <c r="D21" s="450"/>
      <c r="E21" s="450"/>
      <c r="F21" s="450"/>
      <c r="G21" s="450"/>
      <c r="H21" s="454"/>
      <c r="I21" s="455"/>
      <c r="J21" s="454"/>
      <c r="K21" s="455"/>
      <c r="L21" s="454"/>
      <c r="M21" s="455"/>
      <c r="N21" s="450"/>
      <c r="O21" s="454"/>
      <c r="P21" s="455"/>
      <c r="Q21" s="450"/>
      <c r="R21" s="450"/>
      <c r="S21" s="459"/>
      <c r="T21" s="462"/>
      <c r="U21" s="465"/>
      <c r="V21" s="468"/>
      <c r="W21" s="105" t="s">
        <v>829</v>
      </c>
      <c r="X21" s="215" t="s">
        <v>625</v>
      </c>
      <c r="Y21" s="216" t="s">
        <v>831</v>
      </c>
    </row>
    <row r="22" spans="1:25" ht="78.599999999999994" customHeight="1" thickBot="1">
      <c r="A22" s="451"/>
      <c r="B22" s="456"/>
      <c r="C22" s="457"/>
      <c r="D22" s="451"/>
      <c r="E22" s="451"/>
      <c r="F22" s="451"/>
      <c r="G22" s="451"/>
      <c r="H22" s="456"/>
      <c r="I22" s="457"/>
      <c r="J22" s="456"/>
      <c r="K22" s="457"/>
      <c r="L22" s="456"/>
      <c r="M22" s="457"/>
      <c r="N22" s="451"/>
      <c r="O22" s="456"/>
      <c r="P22" s="457"/>
      <c r="Q22" s="451"/>
      <c r="R22" s="451"/>
      <c r="S22" s="460"/>
      <c r="T22" s="463"/>
      <c r="U22" s="466"/>
      <c r="V22" s="469"/>
      <c r="W22" s="105" t="s">
        <v>829</v>
      </c>
      <c r="X22" s="215" t="s">
        <v>626</v>
      </c>
      <c r="Y22" s="216" t="s">
        <v>832</v>
      </c>
    </row>
  </sheetData>
  <mergeCells count="43">
    <mergeCell ref="R16:R22"/>
    <mergeCell ref="S16:S22"/>
    <mergeCell ref="T16:T22"/>
    <mergeCell ref="U16:U22"/>
    <mergeCell ref="V16:V22"/>
    <mergeCell ref="Q16:Q22"/>
    <mergeCell ref="A16:A22"/>
    <mergeCell ref="B16:C22"/>
    <mergeCell ref="D16:D22"/>
    <mergeCell ref="E16:E22"/>
    <mergeCell ref="F16:F22"/>
    <mergeCell ref="G16:G22"/>
    <mergeCell ref="H16:I22"/>
    <mergeCell ref="J16:K22"/>
    <mergeCell ref="L16:M22"/>
    <mergeCell ref="N16:N22"/>
    <mergeCell ref="O16:P22"/>
    <mergeCell ref="W15:Y15"/>
    <mergeCell ref="A13:O13"/>
    <mergeCell ref="A14:E14"/>
    <mergeCell ref="F14:M14"/>
    <mergeCell ref="N14:R14"/>
    <mergeCell ref="S14:U14"/>
    <mergeCell ref="V14:Y14"/>
    <mergeCell ref="B15:C15"/>
    <mergeCell ref="H15:I15"/>
    <mergeCell ref="J15:K15"/>
    <mergeCell ref="L15:M15"/>
    <mergeCell ref="O15:P15"/>
    <mergeCell ref="K6:L7"/>
    <mergeCell ref="M6:O7"/>
    <mergeCell ref="A7:B9"/>
    <mergeCell ref="C7:H9"/>
    <mergeCell ref="K9:O11"/>
    <mergeCell ref="A11:B12"/>
    <mergeCell ref="C11:H12"/>
    <mergeCell ref="A1:O1"/>
    <mergeCell ref="A2:B2"/>
    <mergeCell ref="C2:H2"/>
    <mergeCell ref="K3:L4"/>
    <mergeCell ref="M3:O4"/>
    <mergeCell ref="A4:B5"/>
    <mergeCell ref="C4:H5"/>
  </mergeCells>
  <pageMargins left="0.19685039370078741" right="0" top="0" bottom="0" header="0.51181102362204722" footer="0.51181102362204722"/>
  <pageSetup paperSize="5" scale="55" pageOrder="overThenDown"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40" zoomScaleNormal="40" zoomScaleSheetLayoutView="40" workbookViewId="0"/>
  </sheetViews>
  <sheetFormatPr baseColWidth="10" defaultColWidth="11.42578125" defaultRowHeight="15"/>
  <cols>
    <col min="1" max="1" width="34.42578125" style="1" customWidth="1"/>
    <col min="2" max="2" width="7.5703125" style="1" customWidth="1"/>
    <col min="3" max="3" width="48.42578125" style="1" customWidth="1"/>
    <col min="4" max="4" width="33.28515625" style="2" customWidth="1"/>
    <col min="5" max="5" width="32.85546875" style="2" customWidth="1"/>
    <col min="6" max="6" width="26" style="2" customWidth="1"/>
    <col min="7" max="7" width="29.140625" style="1" customWidth="1"/>
    <col min="8" max="9" width="17.42578125" style="1" customWidth="1"/>
    <col min="10" max="10" width="59.7109375" style="1" customWidth="1"/>
    <col min="11" max="11" width="16.7109375" style="238" customWidth="1"/>
    <col min="12" max="12" width="49.28515625" style="1" customWidth="1"/>
    <col min="13" max="13" width="41.5703125" style="1" customWidth="1"/>
    <col min="14" max="16384" width="11.42578125" style="1"/>
  </cols>
  <sheetData>
    <row r="1" spans="1:14">
      <c r="A1" s="116"/>
      <c r="B1" s="426" t="s">
        <v>18</v>
      </c>
      <c r="C1" s="427"/>
      <c r="D1" s="415" t="s">
        <v>19</v>
      </c>
      <c r="E1" s="416"/>
      <c r="F1" s="416"/>
      <c r="G1" s="416"/>
      <c r="H1" s="416"/>
      <c r="I1" s="416"/>
      <c r="J1" s="416"/>
      <c r="K1" s="417"/>
      <c r="L1" s="470" t="s">
        <v>24</v>
      </c>
      <c r="M1" s="472" t="s">
        <v>60</v>
      </c>
    </row>
    <row r="2" spans="1:14" ht="15.75" thickBot="1">
      <c r="A2" s="117"/>
      <c r="B2" s="428"/>
      <c r="C2" s="429"/>
      <c r="D2" s="418"/>
      <c r="E2" s="419"/>
      <c r="F2" s="419"/>
      <c r="G2" s="419"/>
      <c r="H2" s="419"/>
      <c r="I2" s="419"/>
      <c r="J2" s="419"/>
      <c r="K2" s="420"/>
      <c r="L2" s="471"/>
      <c r="M2" s="473"/>
    </row>
    <row r="3" spans="1:14">
      <c r="A3" s="117"/>
      <c r="B3" s="428"/>
      <c r="C3" s="429"/>
      <c r="D3" s="418"/>
      <c r="E3" s="419"/>
      <c r="F3" s="419"/>
      <c r="G3" s="419"/>
      <c r="H3" s="419"/>
      <c r="I3" s="419"/>
      <c r="J3" s="419"/>
      <c r="K3" s="420"/>
      <c r="L3" s="470" t="s">
        <v>23</v>
      </c>
      <c r="M3" s="474" t="s">
        <v>61</v>
      </c>
    </row>
    <row r="4" spans="1:14" ht="15.75" thickBot="1">
      <c r="A4" s="117"/>
      <c r="B4" s="430"/>
      <c r="C4" s="431"/>
      <c r="D4" s="421"/>
      <c r="E4" s="422"/>
      <c r="F4" s="422"/>
      <c r="G4" s="422"/>
      <c r="H4" s="422"/>
      <c r="I4" s="422"/>
      <c r="J4" s="422"/>
      <c r="K4" s="423"/>
      <c r="L4" s="471"/>
      <c r="M4" s="475"/>
    </row>
    <row r="5" spans="1:14">
      <c r="A5" s="117"/>
      <c r="B5" s="428" t="s">
        <v>20</v>
      </c>
      <c r="C5" s="429"/>
      <c r="D5" s="419" t="s">
        <v>34</v>
      </c>
      <c r="E5" s="419"/>
      <c r="F5" s="419"/>
      <c r="G5" s="419"/>
      <c r="H5" s="419"/>
      <c r="I5" s="419"/>
      <c r="J5" s="419"/>
      <c r="K5" s="419"/>
      <c r="L5" s="470" t="s">
        <v>36</v>
      </c>
      <c r="M5" s="472"/>
    </row>
    <row r="6" spans="1:14" ht="15.75" thickBot="1">
      <c r="A6" s="117"/>
      <c r="B6" s="428"/>
      <c r="C6" s="429"/>
      <c r="D6" s="419"/>
      <c r="E6" s="419"/>
      <c r="F6" s="419"/>
      <c r="G6" s="419"/>
      <c r="H6" s="419"/>
      <c r="I6" s="419"/>
      <c r="J6" s="419"/>
      <c r="K6" s="419"/>
      <c r="L6" s="471"/>
      <c r="M6" s="473"/>
    </row>
    <row r="7" spans="1:14">
      <c r="A7" s="117"/>
      <c r="B7" s="428"/>
      <c r="C7" s="429"/>
      <c r="D7" s="419"/>
      <c r="E7" s="419"/>
      <c r="F7" s="419"/>
      <c r="G7" s="419"/>
      <c r="H7" s="419"/>
      <c r="I7" s="419"/>
      <c r="J7" s="419"/>
      <c r="K7" s="419"/>
      <c r="L7" s="476" t="s">
        <v>22</v>
      </c>
      <c r="M7" s="478">
        <v>43347</v>
      </c>
    </row>
    <row r="8" spans="1:14" ht="15.75" thickBot="1">
      <c r="A8" s="118"/>
      <c r="B8" s="430"/>
      <c r="C8" s="431"/>
      <c r="D8" s="422"/>
      <c r="E8" s="422"/>
      <c r="F8" s="422"/>
      <c r="G8" s="422"/>
      <c r="H8" s="422"/>
      <c r="I8" s="422"/>
      <c r="J8" s="422"/>
      <c r="K8" s="422"/>
      <c r="L8" s="477"/>
      <c r="M8" s="473"/>
    </row>
    <row r="9" spans="1:14" ht="26.25" customHeight="1" thickBot="1">
      <c r="A9" s="119" t="s">
        <v>0</v>
      </c>
      <c r="B9" s="383" t="s">
        <v>259</v>
      </c>
      <c r="C9" s="384"/>
      <c r="D9" s="384"/>
      <c r="E9" s="384"/>
      <c r="F9" s="384"/>
      <c r="G9" s="384"/>
      <c r="H9" s="384"/>
      <c r="I9" s="384"/>
      <c r="J9" s="384"/>
      <c r="K9" s="384"/>
      <c r="L9" s="384"/>
      <c r="M9" s="384"/>
    </row>
    <row r="10" spans="1:14" ht="39" customHeight="1" thickBot="1">
      <c r="A10" s="391" t="s">
        <v>1</v>
      </c>
      <c r="B10" s="479"/>
      <c r="C10" s="391" t="s">
        <v>37</v>
      </c>
      <c r="D10" s="389" t="s">
        <v>2</v>
      </c>
      <c r="E10" s="389" t="s">
        <v>38</v>
      </c>
      <c r="F10" s="398" t="s">
        <v>44</v>
      </c>
      <c r="G10" s="391" t="s">
        <v>3</v>
      </c>
      <c r="H10" s="404" t="s">
        <v>235</v>
      </c>
      <c r="I10" s="389" t="s">
        <v>357</v>
      </c>
      <c r="J10" s="393" t="s">
        <v>649</v>
      </c>
      <c r="K10" s="394"/>
      <c r="L10" s="395"/>
      <c r="M10" s="381" t="s">
        <v>16</v>
      </c>
      <c r="N10" s="2"/>
    </row>
    <row r="11" spans="1:14" ht="34.5" customHeight="1" thickBot="1">
      <c r="A11" s="392"/>
      <c r="B11" s="480"/>
      <c r="C11" s="392"/>
      <c r="D11" s="390"/>
      <c r="E11" s="481"/>
      <c r="F11" s="482"/>
      <c r="G11" s="392"/>
      <c r="H11" s="405"/>
      <c r="I11" s="390"/>
      <c r="J11" s="120" t="s">
        <v>17</v>
      </c>
      <c r="K11" s="121" t="s">
        <v>40</v>
      </c>
      <c r="L11" s="122" t="s">
        <v>15</v>
      </c>
      <c r="M11" s="382"/>
    </row>
    <row r="12" spans="1:14" ht="83.45" customHeight="1" thickBot="1">
      <c r="A12" s="483" t="s">
        <v>681</v>
      </c>
      <c r="B12" s="123" t="s">
        <v>5</v>
      </c>
      <c r="C12" s="151" t="s">
        <v>413</v>
      </c>
      <c r="D12" s="83" t="s">
        <v>559</v>
      </c>
      <c r="E12" s="69" t="s">
        <v>374</v>
      </c>
      <c r="F12" s="69" t="s">
        <v>455</v>
      </c>
      <c r="G12" s="79" t="s">
        <v>252</v>
      </c>
      <c r="H12" s="127">
        <v>44228</v>
      </c>
      <c r="I12" s="66">
        <v>44286</v>
      </c>
      <c r="J12" s="221" t="s">
        <v>682</v>
      </c>
      <c r="K12" s="152">
        <v>1</v>
      </c>
      <c r="L12" s="222" t="s">
        <v>683</v>
      </c>
      <c r="M12" s="223"/>
    </row>
    <row r="13" spans="1:14" ht="74.099999999999994" customHeight="1" thickBot="1">
      <c r="A13" s="386"/>
      <c r="B13" s="123" t="s">
        <v>6</v>
      </c>
      <c r="C13" s="151" t="s">
        <v>579</v>
      </c>
      <c r="D13" s="83" t="s">
        <v>580</v>
      </c>
      <c r="E13" s="69" t="s">
        <v>560</v>
      </c>
      <c r="F13" s="69" t="s">
        <v>455</v>
      </c>
      <c r="G13" s="79" t="s">
        <v>252</v>
      </c>
      <c r="H13" s="127">
        <v>44317</v>
      </c>
      <c r="I13" s="66">
        <v>44560</v>
      </c>
      <c r="J13" s="217" t="s">
        <v>684</v>
      </c>
      <c r="K13" s="111">
        <v>1</v>
      </c>
      <c r="L13" s="217" t="s">
        <v>685</v>
      </c>
      <c r="M13" s="223"/>
    </row>
    <row r="14" spans="1:14" ht="68.099999999999994" customHeight="1" thickBot="1">
      <c r="A14" s="386"/>
      <c r="B14" s="123" t="s">
        <v>258</v>
      </c>
      <c r="C14" s="153" t="s">
        <v>594</v>
      </c>
      <c r="D14" s="154" t="s">
        <v>595</v>
      </c>
      <c r="E14" s="69" t="s">
        <v>545</v>
      </c>
      <c r="F14" s="69" t="s">
        <v>455</v>
      </c>
      <c r="G14" s="69" t="s">
        <v>596</v>
      </c>
      <c r="H14" s="127">
        <v>44256</v>
      </c>
      <c r="I14" s="66">
        <v>44530</v>
      </c>
      <c r="J14" s="221" t="s">
        <v>686</v>
      </c>
      <c r="K14" s="155">
        <v>1</v>
      </c>
      <c r="L14" s="224" t="s">
        <v>687</v>
      </c>
      <c r="M14" s="223"/>
    </row>
    <row r="15" spans="1:14" ht="156" customHeight="1" thickBot="1">
      <c r="A15" s="386"/>
      <c r="B15" s="123" t="s">
        <v>289</v>
      </c>
      <c r="C15" s="153" t="s">
        <v>452</v>
      </c>
      <c r="D15" s="69" t="s">
        <v>453</v>
      </c>
      <c r="E15" s="69" t="s">
        <v>454</v>
      </c>
      <c r="F15" s="69" t="s">
        <v>455</v>
      </c>
      <c r="G15" s="69" t="s">
        <v>403</v>
      </c>
      <c r="H15" s="88">
        <v>44228</v>
      </c>
      <c r="I15" s="156">
        <v>44316</v>
      </c>
      <c r="J15" s="225" t="s">
        <v>848</v>
      </c>
      <c r="K15" s="157">
        <v>1</v>
      </c>
      <c r="L15" s="226" t="s">
        <v>760</v>
      </c>
      <c r="M15" s="217" t="s">
        <v>801</v>
      </c>
    </row>
    <row r="16" spans="1:14" ht="87.6" customHeight="1" thickBot="1">
      <c r="A16" s="386"/>
      <c r="B16" s="123" t="s">
        <v>290</v>
      </c>
      <c r="C16" s="153" t="s">
        <v>211</v>
      </c>
      <c r="D16" s="158" t="s">
        <v>456</v>
      </c>
      <c r="E16" s="69" t="s">
        <v>457</v>
      </c>
      <c r="F16" s="69" t="s">
        <v>455</v>
      </c>
      <c r="G16" s="69" t="s">
        <v>212</v>
      </c>
      <c r="H16" s="88">
        <v>44348</v>
      </c>
      <c r="I16" s="156">
        <v>44530</v>
      </c>
      <c r="J16" s="217" t="s">
        <v>849</v>
      </c>
      <c r="K16" s="111">
        <v>1</v>
      </c>
      <c r="L16" s="217" t="s">
        <v>688</v>
      </c>
      <c r="M16" s="217" t="s">
        <v>833</v>
      </c>
    </row>
    <row r="17" spans="1:13" ht="123.95" customHeight="1" thickBot="1">
      <c r="A17" s="387" t="s">
        <v>689</v>
      </c>
      <c r="B17" s="134" t="s">
        <v>7</v>
      </c>
      <c r="C17" s="159" t="s">
        <v>597</v>
      </c>
      <c r="D17" s="85" t="s">
        <v>598</v>
      </c>
      <c r="E17" s="94" t="s">
        <v>599</v>
      </c>
      <c r="F17" s="79" t="s">
        <v>455</v>
      </c>
      <c r="G17" s="91" t="s">
        <v>173</v>
      </c>
      <c r="H17" s="127">
        <v>44287</v>
      </c>
      <c r="I17" s="66">
        <v>44530</v>
      </c>
      <c r="J17" s="227" t="s">
        <v>690</v>
      </c>
      <c r="K17" s="111">
        <v>1</v>
      </c>
      <c r="L17" s="228" t="s">
        <v>850</v>
      </c>
      <c r="M17" s="217" t="s">
        <v>851</v>
      </c>
    </row>
    <row r="18" spans="1:13" ht="94.5" customHeight="1" thickBot="1">
      <c r="A18" s="386"/>
      <c r="B18" s="134" t="s">
        <v>8</v>
      </c>
      <c r="C18" s="159" t="s">
        <v>255</v>
      </c>
      <c r="D18" s="85" t="s">
        <v>581</v>
      </c>
      <c r="E18" s="85" t="s">
        <v>582</v>
      </c>
      <c r="F18" s="91" t="s">
        <v>455</v>
      </c>
      <c r="G18" s="91" t="s">
        <v>252</v>
      </c>
      <c r="H18" s="127">
        <v>44256</v>
      </c>
      <c r="I18" s="66">
        <v>44560</v>
      </c>
      <c r="J18" s="221" t="s">
        <v>691</v>
      </c>
      <c r="K18" s="160">
        <v>1</v>
      </c>
      <c r="L18" s="229" t="s">
        <v>692</v>
      </c>
      <c r="M18" s="223"/>
    </row>
    <row r="19" spans="1:13" ht="128.1" customHeight="1" thickBot="1">
      <c r="A19" s="386"/>
      <c r="B19" s="134" t="s">
        <v>65</v>
      </c>
      <c r="C19" s="159" t="s">
        <v>205</v>
      </c>
      <c r="D19" s="83" t="s">
        <v>456</v>
      </c>
      <c r="E19" s="69" t="s">
        <v>457</v>
      </c>
      <c r="F19" s="69" t="s">
        <v>455</v>
      </c>
      <c r="G19" s="91" t="s">
        <v>403</v>
      </c>
      <c r="H19" s="92">
        <v>44218</v>
      </c>
      <c r="I19" s="93">
        <v>44286</v>
      </c>
      <c r="J19" s="230" t="s">
        <v>693</v>
      </c>
      <c r="K19" s="161">
        <v>1</v>
      </c>
      <c r="L19" s="217" t="s">
        <v>694</v>
      </c>
      <c r="M19" s="217" t="s">
        <v>802</v>
      </c>
    </row>
    <row r="20" spans="1:13" ht="145.5" customHeight="1" thickBot="1">
      <c r="A20" s="386"/>
      <c r="B20" s="134" t="s">
        <v>265</v>
      </c>
      <c r="C20" s="159" t="s">
        <v>209</v>
      </c>
      <c r="D20" s="83" t="s">
        <v>458</v>
      </c>
      <c r="E20" s="89" t="s">
        <v>459</v>
      </c>
      <c r="F20" s="69" t="s">
        <v>455</v>
      </c>
      <c r="G20" s="91" t="s">
        <v>403</v>
      </c>
      <c r="H20" s="92">
        <v>44256</v>
      </c>
      <c r="I20" s="93">
        <v>44530</v>
      </c>
      <c r="J20" s="231" t="s">
        <v>695</v>
      </c>
      <c r="K20" s="114">
        <v>1</v>
      </c>
      <c r="L20" s="231" t="s">
        <v>696</v>
      </c>
      <c r="M20" s="217" t="s">
        <v>803</v>
      </c>
    </row>
    <row r="21" spans="1:13" ht="74.099999999999994" customHeight="1" thickBot="1">
      <c r="A21" s="484" t="s">
        <v>697</v>
      </c>
      <c r="B21" s="134" t="s">
        <v>9</v>
      </c>
      <c r="C21" s="159" t="s">
        <v>256</v>
      </c>
      <c r="D21" s="85" t="s">
        <v>583</v>
      </c>
      <c r="E21" s="85" t="s">
        <v>584</v>
      </c>
      <c r="F21" s="85" t="s">
        <v>455</v>
      </c>
      <c r="G21" s="91" t="s">
        <v>252</v>
      </c>
      <c r="H21" s="127">
        <v>44256</v>
      </c>
      <c r="I21" s="66">
        <v>44560</v>
      </c>
      <c r="J21" s="217" t="s">
        <v>698</v>
      </c>
      <c r="K21" s="111">
        <v>1</v>
      </c>
      <c r="L21" s="217" t="s">
        <v>699</v>
      </c>
      <c r="M21" s="218"/>
    </row>
    <row r="22" spans="1:13" ht="73.5" customHeight="1" thickBot="1">
      <c r="A22" s="386"/>
      <c r="B22" s="134" t="s">
        <v>10</v>
      </c>
      <c r="C22" s="159" t="s">
        <v>109</v>
      </c>
      <c r="D22" s="85" t="s">
        <v>585</v>
      </c>
      <c r="E22" s="85" t="s">
        <v>586</v>
      </c>
      <c r="F22" s="140" t="s">
        <v>455</v>
      </c>
      <c r="G22" s="91" t="s">
        <v>252</v>
      </c>
      <c r="H22" s="127">
        <v>44317</v>
      </c>
      <c r="I22" s="66">
        <v>44560</v>
      </c>
      <c r="J22" s="217" t="s">
        <v>700</v>
      </c>
      <c r="K22" s="111">
        <v>1</v>
      </c>
      <c r="L22" s="217" t="s">
        <v>701</v>
      </c>
      <c r="M22" s="218"/>
    </row>
    <row r="23" spans="1:13" ht="174.6" customHeight="1" thickBot="1">
      <c r="A23" s="485"/>
      <c r="B23" s="134" t="s">
        <v>283</v>
      </c>
      <c r="C23" s="159" t="s">
        <v>414</v>
      </c>
      <c r="D23" s="83" t="s">
        <v>587</v>
      </c>
      <c r="E23" s="85" t="s">
        <v>588</v>
      </c>
      <c r="F23" s="140" t="s">
        <v>455</v>
      </c>
      <c r="G23" s="162" t="s">
        <v>252</v>
      </c>
      <c r="H23" s="127">
        <v>44256</v>
      </c>
      <c r="I23" s="66">
        <v>44530</v>
      </c>
      <c r="J23" s="217" t="s">
        <v>844</v>
      </c>
      <c r="K23" s="111">
        <v>1</v>
      </c>
      <c r="L23" s="217" t="s">
        <v>702</v>
      </c>
      <c r="M23" s="217" t="s">
        <v>804</v>
      </c>
    </row>
    <row r="24" spans="1:13" ht="70.5" customHeight="1" thickBot="1">
      <c r="A24" s="163" t="s">
        <v>703</v>
      </c>
      <c r="B24" s="134" t="s">
        <v>11</v>
      </c>
      <c r="C24" s="159" t="s">
        <v>561</v>
      </c>
      <c r="D24" s="85" t="s">
        <v>562</v>
      </c>
      <c r="E24" s="85" t="s">
        <v>589</v>
      </c>
      <c r="F24" s="69" t="s">
        <v>455</v>
      </c>
      <c r="G24" s="69" t="s">
        <v>252</v>
      </c>
      <c r="H24" s="127">
        <v>44317</v>
      </c>
      <c r="I24" s="66">
        <v>44560</v>
      </c>
      <c r="J24" s="217" t="s">
        <v>704</v>
      </c>
      <c r="K24" s="111">
        <v>1</v>
      </c>
      <c r="L24" s="217" t="s">
        <v>705</v>
      </c>
      <c r="M24" s="217" t="s">
        <v>805</v>
      </c>
    </row>
    <row r="25" spans="1:13" ht="23.25" customHeight="1">
      <c r="A25" s="380" t="s">
        <v>35</v>
      </c>
      <c r="B25" s="380"/>
      <c r="C25" s="380"/>
      <c r="D25" s="380"/>
      <c r="E25" s="380"/>
      <c r="F25" s="380"/>
      <c r="G25" s="380"/>
      <c r="H25" s="380"/>
      <c r="I25" s="380"/>
      <c r="J25" s="380"/>
      <c r="K25" s="380"/>
      <c r="L25" s="380"/>
      <c r="M25" s="380"/>
    </row>
    <row r="26" spans="1:13">
      <c r="A26" s="62" t="s">
        <v>59</v>
      </c>
      <c r="B26" s="62"/>
      <c r="C26" s="62"/>
      <c r="D26" s="150"/>
      <c r="E26" s="150"/>
      <c r="F26" s="150"/>
      <c r="G26" s="62"/>
      <c r="H26" s="62"/>
      <c r="I26" s="62"/>
      <c r="J26" s="62"/>
      <c r="K26" s="237"/>
      <c r="L26" s="62"/>
      <c r="M26" s="62"/>
    </row>
    <row r="68" spans="1:1">
      <c r="A68" s="1" t="s">
        <v>27</v>
      </c>
    </row>
    <row r="69" spans="1:1">
      <c r="A69" s="1" t="s">
        <v>28</v>
      </c>
    </row>
    <row r="70" spans="1:1">
      <c r="A70" s="1" t="s">
        <v>29</v>
      </c>
    </row>
    <row r="71" spans="1:1">
      <c r="A71" s="1" t="s">
        <v>30</v>
      </c>
    </row>
    <row r="72" spans="1:1">
      <c r="A72" s="1" t="s">
        <v>31</v>
      </c>
    </row>
    <row r="73" spans="1:1">
      <c r="A73" s="1" t="s">
        <v>32</v>
      </c>
    </row>
  </sheetData>
  <autoFilter ref="J11:L26"/>
  <mergeCells count="28">
    <mergeCell ref="A25:M25"/>
    <mergeCell ref="M10:M11"/>
    <mergeCell ref="A12:A16"/>
    <mergeCell ref="A17:A20"/>
    <mergeCell ref="A21:A23"/>
    <mergeCell ref="B9:M9"/>
    <mergeCell ref="A10:A11"/>
    <mergeCell ref="B10:B11"/>
    <mergeCell ref="C10:C11"/>
    <mergeCell ref="D10:D11"/>
    <mergeCell ref="E10:E11"/>
    <mergeCell ref="F10:F11"/>
    <mergeCell ref="G10:G11"/>
    <mergeCell ref="I10:I11"/>
    <mergeCell ref="J10:L10"/>
    <mergeCell ref="H10:H11"/>
    <mergeCell ref="B5:C8"/>
    <mergeCell ref="D5:K8"/>
    <mergeCell ref="L5:L6"/>
    <mergeCell ref="M5:M6"/>
    <mergeCell ref="L7:L8"/>
    <mergeCell ref="M7:M8"/>
    <mergeCell ref="B1:C4"/>
    <mergeCell ref="D1:K4"/>
    <mergeCell ref="L1:L2"/>
    <mergeCell ref="M1:M2"/>
    <mergeCell ref="L3:L4"/>
    <mergeCell ref="M3:M4"/>
  </mergeCells>
  <dataValidations count="1">
    <dataValidation type="list" allowBlank="1" showInputMessage="1" showErrorMessage="1" sqref="B9:M9">
      <formula1>$A$68:$A$73</formula1>
    </dataValidation>
  </dataValidations>
  <pageMargins left="0.31496062992125984" right="0.23622047244094491" top="0.31496062992125984" bottom="0.43307086614173229" header="0.31496062992125984" footer="0.31496062992125984"/>
  <pageSetup paperSize="160" scale="32"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68"/>
  <sheetViews>
    <sheetView zoomScale="40" zoomScaleNormal="40" zoomScaleSheetLayoutView="40" workbookViewId="0">
      <selection activeCell="K11" sqref="K1:K1048576"/>
    </sheetView>
  </sheetViews>
  <sheetFormatPr baseColWidth="10" defaultColWidth="11.42578125" defaultRowHeight="15"/>
  <cols>
    <col min="1" max="1" width="34.42578125" style="1" customWidth="1"/>
    <col min="2" max="2" width="7.5703125" style="1" customWidth="1"/>
    <col min="3" max="3" width="48.42578125" style="1" customWidth="1"/>
    <col min="4" max="4" width="31.140625" style="58" customWidth="1"/>
    <col min="5" max="5" width="29.5703125" style="2" customWidth="1"/>
    <col min="6" max="6" width="26" style="2" customWidth="1"/>
    <col min="7" max="7" width="29.140625" style="1" customWidth="1"/>
    <col min="8" max="9" width="17.85546875" style="1" customWidth="1"/>
    <col min="10" max="10" width="54.42578125" style="1" customWidth="1"/>
    <col min="11" max="11" width="17" style="96" customWidth="1"/>
    <col min="12" max="12" width="34.140625" style="1" customWidth="1"/>
    <col min="13" max="13" width="33" style="1" customWidth="1"/>
    <col min="14" max="16384" width="11.42578125" style="1"/>
  </cols>
  <sheetData>
    <row r="1" spans="1:14">
      <c r="A1" s="3"/>
      <c r="B1" s="486" t="s">
        <v>18</v>
      </c>
      <c r="C1" s="487"/>
      <c r="D1" s="492" t="s">
        <v>19</v>
      </c>
      <c r="E1" s="493"/>
      <c r="F1" s="493"/>
      <c r="G1" s="493"/>
      <c r="H1" s="493"/>
      <c r="I1" s="493"/>
      <c r="J1" s="493"/>
      <c r="K1" s="494"/>
      <c r="L1" s="501" t="s">
        <v>24</v>
      </c>
      <c r="M1" s="503" t="s">
        <v>60</v>
      </c>
    </row>
    <row r="2" spans="1:14" ht="15.75" thickBot="1">
      <c r="A2" s="4"/>
      <c r="B2" s="488"/>
      <c r="C2" s="489"/>
      <c r="D2" s="495"/>
      <c r="E2" s="496"/>
      <c r="F2" s="496"/>
      <c r="G2" s="496"/>
      <c r="H2" s="496"/>
      <c r="I2" s="496"/>
      <c r="J2" s="496"/>
      <c r="K2" s="497"/>
      <c r="L2" s="502"/>
      <c r="M2" s="504"/>
    </row>
    <row r="3" spans="1:14">
      <c r="A3" s="4"/>
      <c r="B3" s="488"/>
      <c r="C3" s="489"/>
      <c r="D3" s="495"/>
      <c r="E3" s="496"/>
      <c r="F3" s="496"/>
      <c r="G3" s="496"/>
      <c r="H3" s="496"/>
      <c r="I3" s="496"/>
      <c r="J3" s="496"/>
      <c r="K3" s="497"/>
      <c r="L3" s="501" t="s">
        <v>23</v>
      </c>
      <c r="M3" s="505" t="s">
        <v>61</v>
      </c>
    </row>
    <row r="4" spans="1:14" ht="15.75" thickBot="1">
      <c r="A4" s="4"/>
      <c r="B4" s="490"/>
      <c r="C4" s="491"/>
      <c r="D4" s="498"/>
      <c r="E4" s="499"/>
      <c r="F4" s="499"/>
      <c r="G4" s="499"/>
      <c r="H4" s="499"/>
      <c r="I4" s="499"/>
      <c r="J4" s="499"/>
      <c r="K4" s="500"/>
      <c r="L4" s="502"/>
      <c r="M4" s="506"/>
    </row>
    <row r="5" spans="1:14">
      <c r="A5" s="4"/>
      <c r="B5" s="488" t="s">
        <v>20</v>
      </c>
      <c r="C5" s="489"/>
      <c r="D5" s="496" t="s">
        <v>34</v>
      </c>
      <c r="E5" s="496"/>
      <c r="F5" s="496"/>
      <c r="G5" s="496"/>
      <c r="H5" s="496"/>
      <c r="I5" s="496"/>
      <c r="J5" s="496"/>
      <c r="K5" s="496"/>
      <c r="L5" s="501" t="s">
        <v>36</v>
      </c>
      <c r="M5" s="503"/>
    </row>
    <row r="6" spans="1:14" ht="15.75" thickBot="1">
      <c r="A6" s="4"/>
      <c r="B6" s="488"/>
      <c r="C6" s="489"/>
      <c r="D6" s="496"/>
      <c r="E6" s="496"/>
      <c r="F6" s="496"/>
      <c r="G6" s="496"/>
      <c r="H6" s="496"/>
      <c r="I6" s="496"/>
      <c r="J6" s="496"/>
      <c r="K6" s="496"/>
      <c r="L6" s="502"/>
      <c r="M6" s="504"/>
    </row>
    <row r="7" spans="1:14">
      <c r="A7" s="4"/>
      <c r="B7" s="488"/>
      <c r="C7" s="489"/>
      <c r="D7" s="496"/>
      <c r="E7" s="496"/>
      <c r="F7" s="496"/>
      <c r="G7" s="496"/>
      <c r="H7" s="496"/>
      <c r="I7" s="496"/>
      <c r="J7" s="496"/>
      <c r="K7" s="496"/>
      <c r="L7" s="507" t="s">
        <v>22</v>
      </c>
      <c r="M7" s="509">
        <v>43347</v>
      </c>
    </row>
    <row r="8" spans="1:14" ht="15.75" thickBot="1">
      <c r="A8" s="5"/>
      <c r="B8" s="490"/>
      <c r="C8" s="491"/>
      <c r="D8" s="499"/>
      <c r="E8" s="499"/>
      <c r="F8" s="499"/>
      <c r="G8" s="499"/>
      <c r="H8" s="499"/>
      <c r="I8" s="499"/>
      <c r="J8" s="499"/>
      <c r="K8" s="499"/>
      <c r="L8" s="508"/>
      <c r="M8" s="504"/>
    </row>
    <row r="9" spans="1:14" ht="26.25" customHeight="1" thickBot="1">
      <c r="A9" s="6" t="s">
        <v>0</v>
      </c>
      <c r="B9" s="510" t="s">
        <v>260</v>
      </c>
      <c r="C9" s="511"/>
      <c r="D9" s="511"/>
      <c r="E9" s="511"/>
      <c r="F9" s="511"/>
      <c r="G9" s="511"/>
      <c r="H9" s="511"/>
      <c r="I9" s="511"/>
      <c r="J9" s="511"/>
      <c r="K9" s="511"/>
      <c r="L9" s="511"/>
      <c r="M9" s="511"/>
    </row>
    <row r="10" spans="1:14" ht="39" customHeight="1" thickBot="1">
      <c r="A10" s="512" t="s">
        <v>1</v>
      </c>
      <c r="B10" s="514"/>
      <c r="C10" s="512" t="s">
        <v>37</v>
      </c>
      <c r="D10" s="516" t="s">
        <v>2</v>
      </c>
      <c r="E10" s="516" t="s">
        <v>38</v>
      </c>
      <c r="F10" s="518" t="s">
        <v>44</v>
      </c>
      <c r="G10" s="512" t="s">
        <v>3</v>
      </c>
      <c r="H10" s="522" t="s">
        <v>235</v>
      </c>
      <c r="I10" s="516" t="s">
        <v>357</v>
      </c>
      <c r="J10" s="445" t="s">
        <v>46</v>
      </c>
      <c r="K10" s="446"/>
      <c r="L10" s="447"/>
      <c r="M10" s="520" t="s">
        <v>16</v>
      </c>
      <c r="N10" s="2"/>
    </row>
    <row r="11" spans="1:14" ht="34.5" customHeight="1" thickBot="1">
      <c r="A11" s="513"/>
      <c r="B11" s="515"/>
      <c r="C11" s="513"/>
      <c r="D11" s="517"/>
      <c r="E11" s="517"/>
      <c r="F11" s="519"/>
      <c r="G11" s="513"/>
      <c r="H11" s="523"/>
      <c r="I11" s="517"/>
      <c r="J11" s="7" t="s">
        <v>17</v>
      </c>
      <c r="K11" s="8" t="s">
        <v>40</v>
      </c>
      <c r="L11" s="9" t="s">
        <v>15</v>
      </c>
      <c r="M11" s="521"/>
    </row>
    <row r="12" spans="1:14" ht="60.6" customHeight="1" thickBot="1">
      <c r="A12" s="483" t="s">
        <v>706</v>
      </c>
      <c r="B12" s="123" t="s">
        <v>5</v>
      </c>
      <c r="C12" s="36" t="s">
        <v>463</v>
      </c>
      <c r="D12" s="36" t="s">
        <v>464</v>
      </c>
      <c r="E12" s="124" t="s">
        <v>465</v>
      </c>
      <c r="F12" s="164" t="s">
        <v>466</v>
      </c>
      <c r="G12" s="165" t="s">
        <v>467</v>
      </c>
      <c r="H12" s="166">
        <v>44256</v>
      </c>
      <c r="I12" s="167">
        <v>44469</v>
      </c>
      <c r="J12" s="266" t="s">
        <v>852</v>
      </c>
      <c r="K12" s="320">
        <v>1</v>
      </c>
      <c r="L12" s="267" t="s">
        <v>707</v>
      </c>
      <c r="M12" s="217" t="s">
        <v>853</v>
      </c>
    </row>
    <row r="13" spans="1:14" ht="128.44999999999999" customHeight="1" thickBot="1">
      <c r="A13" s="386"/>
      <c r="B13" s="123" t="s">
        <v>6</v>
      </c>
      <c r="C13" s="36" t="s">
        <v>415</v>
      </c>
      <c r="D13" s="126" t="s">
        <v>558</v>
      </c>
      <c r="E13" s="53" t="s">
        <v>374</v>
      </c>
      <c r="F13" s="53" t="s">
        <v>455</v>
      </c>
      <c r="G13" s="169" t="s">
        <v>66</v>
      </c>
      <c r="H13" s="127">
        <v>44228</v>
      </c>
      <c r="I13" s="66">
        <v>44377</v>
      </c>
      <c r="J13" s="143" t="s">
        <v>708</v>
      </c>
      <c r="K13" s="168">
        <v>1</v>
      </c>
      <c r="L13" s="212" t="s">
        <v>854</v>
      </c>
      <c r="M13" s="217" t="s">
        <v>807</v>
      </c>
    </row>
    <row r="14" spans="1:14" ht="138" customHeight="1" thickBot="1">
      <c r="A14" s="524" t="s">
        <v>578</v>
      </c>
      <c r="B14" s="170">
        <v>2.1</v>
      </c>
      <c r="C14" s="89" t="s">
        <v>416</v>
      </c>
      <c r="D14" s="54" t="s">
        <v>468</v>
      </c>
      <c r="E14" s="35" t="s">
        <v>469</v>
      </c>
      <c r="F14" s="132" t="s">
        <v>470</v>
      </c>
      <c r="G14" s="165" t="s">
        <v>471</v>
      </c>
      <c r="H14" s="166">
        <v>44256</v>
      </c>
      <c r="I14" s="167">
        <v>44499</v>
      </c>
      <c r="J14" s="209" t="s">
        <v>855</v>
      </c>
      <c r="K14" s="182">
        <v>1</v>
      </c>
      <c r="L14" s="214" t="s">
        <v>709</v>
      </c>
      <c r="M14" s="217" t="s">
        <v>856</v>
      </c>
    </row>
    <row r="15" spans="1:14" ht="73.5" customHeight="1" thickBot="1">
      <c r="A15" s="525"/>
      <c r="B15" s="170" t="s">
        <v>8</v>
      </c>
      <c r="C15" s="35" t="s">
        <v>428</v>
      </c>
      <c r="D15" s="54" t="s">
        <v>472</v>
      </c>
      <c r="E15" s="35" t="s">
        <v>473</v>
      </c>
      <c r="F15" s="165" t="s">
        <v>474</v>
      </c>
      <c r="G15" s="165" t="s">
        <v>467</v>
      </c>
      <c r="H15" s="171">
        <v>44287</v>
      </c>
      <c r="I15" s="172">
        <v>44500</v>
      </c>
      <c r="J15" s="208" t="s">
        <v>710</v>
      </c>
      <c r="K15" s="173">
        <v>1</v>
      </c>
      <c r="L15" s="213" t="s">
        <v>711</v>
      </c>
      <c r="M15" s="265"/>
    </row>
    <row r="16" spans="1:14" ht="109.5" customHeight="1" thickBot="1">
      <c r="A16" s="386" t="s">
        <v>712</v>
      </c>
      <c r="B16" s="134" t="s">
        <v>9</v>
      </c>
      <c r="C16" s="35" t="s">
        <v>429</v>
      </c>
      <c r="D16" s="150" t="s">
        <v>475</v>
      </c>
      <c r="E16" s="35" t="s">
        <v>476</v>
      </c>
      <c r="F16" s="165" t="s">
        <v>474</v>
      </c>
      <c r="G16" s="165" t="s">
        <v>467</v>
      </c>
      <c r="H16" s="174">
        <v>44256</v>
      </c>
      <c r="I16" s="172">
        <v>44469</v>
      </c>
      <c r="J16" s="208" t="s">
        <v>845</v>
      </c>
      <c r="K16" s="173">
        <v>1</v>
      </c>
      <c r="L16" s="213" t="s">
        <v>713</v>
      </c>
      <c r="M16" s="217" t="s">
        <v>809</v>
      </c>
    </row>
    <row r="17" spans="1:13" ht="69.95" customHeight="1" thickBot="1">
      <c r="A17" s="386"/>
      <c r="B17" s="134" t="s">
        <v>10</v>
      </c>
      <c r="C17" s="35" t="s">
        <v>430</v>
      </c>
      <c r="D17" s="175" t="s">
        <v>477</v>
      </c>
      <c r="E17" s="176" t="s">
        <v>478</v>
      </c>
      <c r="F17" s="53" t="s">
        <v>474</v>
      </c>
      <c r="G17" s="165" t="s">
        <v>467</v>
      </c>
      <c r="H17" s="172">
        <v>44234</v>
      </c>
      <c r="I17" s="172">
        <v>44407</v>
      </c>
      <c r="J17" s="208" t="s">
        <v>714</v>
      </c>
      <c r="K17" s="177">
        <v>1</v>
      </c>
      <c r="L17" s="219" t="s">
        <v>715</v>
      </c>
      <c r="M17" s="265"/>
    </row>
    <row r="18" spans="1:13" ht="80.099999999999994" customHeight="1" thickBot="1">
      <c r="A18" s="178" t="s">
        <v>716</v>
      </c>
      <c r="B18" s="134" t="s">
        <v>11</v>
      </c>
      <c r="C18" s="35" t="s">
        <v>431</v>
      </c>
      <c r="D18" s="35" t="s">
        <v>479</v>
      </c>
      <c r="E18" s="35" t="s">
        <v>480</v>
      </c>
      <c r="F18" s="53" t="s">
        <v>474</v>
      </c>
      <c r="G18" s="165" t="s">
        <v>467</v>
      </c>
      <c r="H18" s="172">
        <v>44234</v>
      </c>
      <c r="I18" s="172">
        <v>44316</v>
      </c>
      <c r="J18" s="220" t="s">
        <v>717</v>
      </c>
      <c r="K18" s="173">
        <v>1</v>
      </c>
      <c r="L18" s="213" t="s">
        <v>718</v>
      </c>
      <c r="M18" s="265"/>
    </row>
    <row r="19" spans="1:13" ht="57" customHeight="1" thickBot="1">
      <c r="A19" s="179" t="s">
        <v>485</v>
      </c>
      <c r="B19" s="170" t="s">
        <v>13</v>
      </c>
      <c r="C19" s="35" t="s">
        <v>481</v>
      </c>
      <c r="D19" s="54" t="s">
        <v>482</v>
      </c>
      <c r="E19" s="35" t="s">
        <v>483</v>
      </c>
      <c r="F19" s="53" t="s">
        <v>484</v>
      </c>
      <c r="G19" s="165" t="s">
        <v>467</v>
      </c>
      <c r="H19" s="171">
        <v>44531</v>
      </c>
      <c r="I19" s="172">
        <v>44530</v>
      </c>
      <c r="J19" s="268" t="s">
        <v>846</v>
      </c>
      <c r="K19" s="321">
        <v>1</v>
      </c>
      <c r="L19" s="269" t="s">
        <v>847</v>
      </c>
      <c r="M19" s="217" t="s">
        <v>808</v>
      </c>
    </row>
    <row r="20" spans="1:13" ht="23.25" customHeight="1">
      <c r="A20" s="380" t="s">
        <v>35</v>
      </c>
      <c r="B20" s="380"/>
      <c r="C20" s="380"/>
      <c r="D20" s="380"/>
      <c r="E20" s="380"/>
      <c r="F20" s="380"/>
      <c r="G20" s="380"/>
      <c r="H20" s="380"/>
      <c r="I20" s="380"/>
      <c r="J20" s="380"/>
      <c r="K20" s="380"/>
      <c r="L20" s="380"/>
      <c r="M20" s="380"/>
    </row>
    <row r="21" spans="1:13">
      <c r="A21" s="62" t="s">
        <v>59</v>
      </c>
      <c r="B21" s="62"/>
      <c r="C21" s="62"/>
      <c r="D21" s="180"/>
      <c r="E21" s="150"/>
      <c r="F21" s="150"/>
      <c r="G21" s="62"/>
      <c r="H21" s="62"/>
      <c r="I21" s="62"/>
      <c r="J21" s="62"/>
      <c r="K21" s="181"/>
      <c r="L21" s="62"/>
      <c r="M21" s="62"/>
    </row>
    <row r="63" spans="1:1">
      <c r="A63" s="1" t="s">
        <v>27</v>
      </c>
    </row>
    <row r="64" spans="1:1">
      <c r="A64" s="1" t="s">
        <v>28</v>
      </c>
    </row>
    <row r="65" spans="1:1">
      <c r="A65" s="1" t="s">
        <v>29</v>
      </c>
    </row>
    <row r="66" spans="1:1">
      <c r="A66" s="1" t="s">
        <v>30</v>
      </c>
    </row>
    <row r="67" spans="1:1">
      <c r="A67" s="1" t="s">
        <v>31</v>
      </c>
    </row>
    <row r="68" spans="1:1">
      <c r="A68" s="1" t="s">
        <v>32</v>
      </c>
    </row>
  </sheetData>
  <autoFilter ref="J11:L21"/>
  <mergeCells count="28">
    <mergeCell ref="A20:M20"/>
    <mergeCell ref="M10:M11"/>
    <mergeCell ref="A12:A13"/>
    <mergeCell ref="A16:A17"/>
    <mergeCell ref="H10:H11"/>
    <mergeCell ref="A14:A15"/>
    <mergeCell ref="B9:M9"/>
    <mergeCell ref="A10:A11"/>
    <mergeCell ref="B10:B11"/>
    <mergeCell ref="C10:C11"/>
    <mergeCell ref="D10:D11"/>
    <mergeCell ref="E10:E11"/>
    <mergeCell ref="F10:F11"/>
    <mergeCell ref="G10:G11"/>
    <mergeCell ref="I10:I11"/>
    <mergeCell ref="J10:L10"/>
    <mergeCell ref="B5:C8"/>
    <mergeCell ref="D5:K8"/>
    <mergeCell ref="L5:L6"/>
    <mergeCell ref="M5:M6"/>
    <mergeCell ref="L7:L8"/>
    <mergeCell ref="M7:M8"/>
    <mergeCell ref="B1:C4"/>
    <mergeCell ref="D1:K4"/>
    <mergeCell ref="L1:L2"/>
    <mergeCell ref="M1:M2"/>
    <mergeCell ref="L3:L4"/>
    <mergeCell ref="M3:M4"/>
  </mergeCells>
  <dataValidations count="1">
    <dataValidation type="list" allowBlank="1" showInputMessage="1" showErrorMessage="1" sqref="B9:M9">
      <formula1>$A$63:$A$68</formula1>
    </dataValidation>
  </dataValidations>
  <pageMargins left="0.31496062992125984" right="0.23622047244094491" top="0.31496062992125984" bottom="0.43307086614173229" header="0.31496062992125984" footer="0.31496062992125984"/>
  <pageSetup paperSize="160" scale="35" fitToHeight="0" orientation="landscape" r:id="rId1"/>
  <headerFooter>
    <oddHeader>&amp;R
&amp;P de &amp;N                              .</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5"/>
  <sheetViews>
    <sheetView zoomScale="40" zoomScaleNormal="40" zoomScaleSheetLayoutView="40" workbookViewId="0">
      <selection activeCell="K11" sqref="K1:K1048576"/>
    </sheetView>
  </sheetViews>
  <sheetFormatPr baseColWidth="10" defaultColWidth="11.42578125" defaultRowHeight="15"/>
  <cols>
    <col min="1" max="1" width="34.42578125" style="1" customWidth="1"/>
    <col min="2" max="2" width="7.5703125" style="1" customWidth="1"/>
    <col min="3" max="3" width="48.42578125" style="1" customWidth="1"/>
    <col min="4" max="4" width="34.85546875" style="2" customWidth="1"/>
    <col min="5" max="5" width="27.85546875" style="2" customWidth="1"/>
    <col min="6" max="6" width="26" style="59" customWidth="1"/>
    <col min="7" max="7" width="29.140625" style="1" customWidth="1"/>
    <col min="8" max="9" width="19.28515625" style="1" customWidth="1"/>
    <col min="10" max="10" width="118.140625" style="1" customWidth="1"/>
    <col min="11" max="11" width="12.140625" style="236" customWidth="1"/>
    <col min="12" max="12" width="62.85546875" style="1" customWidth="1"/>
    <col min="13" max="13" width="44.28515625" style="1" customWidth="1"/>
    <col min="14" max="16384" width="11.42578125" style="1"/>
  </cols>
  <sheetData>
    <row r="1" spans="1:14" ht="16.5" customHeight="1">
      <c r="A1" s="116"/>
      <c r="B1" s="426" t="s">
        <v>18</v>
      </c>
      <c r="C1" s="427"/>
      <c r="D1" s="415" t="s">
        <v>19</v>
      </c>
      <c r="E1" s="416"/>
      <c r="F1" s="416"/>
      <c r="G1" s="416"/>
      <c r="H1" s="416"/>
      <c r="I1" s="416"/>
      <c r="J1" s="416"/>
      <c r="K1" s="417"/>
      <c r="L1" s="470" t="s">
        <v>24</v>
      </c>
      <c r="M1" s="472" t="s">
        <v>60</v>
      </c>
    </row>
    <row r="2" spans="1:14" ht="16.5" customHeight="1" thickBot="1">
      <c r="A2" s="117"/>
      <c r="B2" s="428"/>
      <c r="C2" s="429"/>
      <c r="D2" s="418"/>
      <c r="E2" s="419"/>
      <c r="F2" s="419"/>
      <c r="G2" s="419"/>
      <c r="H2" s="419"/>
      <c r="I2" s="419"/>
      <c r="J2" s="419"/>
      <c r="K2" s="420"/>
      <c r="L2" s="471"/>
      <c r="M2" s="473"/>
    </row>
    <row r="3" spans="1:14" ht="16.5" customHeight="1">
      <c r="A3" s="117"/>
      <c r="B3" s="428"/>
      <c r="C3" s="429"/>
      <c r="D3" s="418"/>
      <c r="E3" s="419"/>
      <c r="F3" s="419"/>
      <c r="G3" s="419"/>
      <c r="H3" s="419"/>
      <c r="I3" s="419"/>
      <c r="J3" s="419"/>
      <c r="K3" s="420"/>
      <c r="L3" s="470" t="s">
        <v>23</v>
      </c>
      <c r="M3" s="474" t="s">
        <v>61</v>
      </c>
    </row>
    <row r="4" spans="1:14" ht="16.5" customHeight="1" thickBot="1">
      <c r="A4" s="117"/>
      <c r="B4" s="430"/>
      <c r="C4" s="431"/>
      <c r="D4" s="421"/>
      <c r="E4" s="422"/>
      <c r="F4" s="422"/>
      <c r="G4" s="422"/>
      <c r="H4" s="422"/>
      <c r="I4" s="422"/>
      <c r="J4" s="422"/>
      <c r="K4" s="423"/>
      <c r="L4" s="471"/>
      <c r="M4" s="475"/>
    </row>
    <row r="5" spans="1:14" ht="16.5" customHeight="1">
      <c r="A5" s="117"/>
      <c r="B5" s="428" t="s">
        <v>20</v>
      </c>
      <c r="C5" s="429"/>
      <c r="D5" s="419" t="s">
        <v>34</v>
      </c>
      <c r="E5" s="419"/>
      <c r="F5" s="419"/>
      <c r="G5" s="419"/>
      <c r="H5" s="419"/>
      <c r="I5" s="419"/>
      <c r="J5" s="419"/>
      <c r="K5" s="419"/>
      <c r="L5" s="470" t="s">
        <v>36</v>
      </c>
      <c r="M5" s="472"/>
    </row>
    <row r="6" spans="1:14" ht="16.5" customHeight="1" thickBot="1">
      <c r="A6" s="117"/>
      <c r="B6" s="428"/>
      <c r="C6" s="429"/>
      <c r="D6" s="419"/>
      <c r="E6" s="419"/>
      <c r="F6" s="419"/>
      <c r="G6" s="419"/>
      <c r="H6" s="419"/>
      <c r="I6" s="419"/>
      <c r="J6" s="419"/>
      <c r="K6" s="419"/>
      <c r="L6" s="471"/>
      <c r="M6" s="473"/>
    </row>
    <row r="7" spans="1:14" ht="16.5" customHeight="1">
      <c r="A7" s="117"/>
      <c r="B7" s="428"/>
      <c r="C7" s="429"/>
      <c r="D7" s="419"/>
      <c r="E7" s="419"/>
      <c r="F7" s="419"/>
      <c r="G7" s="419"/>
      <c r="H7" s="419"/>
      <c r="I7" s="419"/>
      <c r="J7" s="419"/>
      <c r="K7" s="419"/>
      <c r="L7" s="476" t="s">
        <v>22</v>
      </c>
      <c r="M7" s="478">
        <v>43347</v>
      </c>
    </row>
    <row r="8" spans="1:14" ht="16.5" customHeight="1" thickBot="1">
      <c r="A8" s="118"/>
      <c r="B8" s="430"/>
      <c r="C8" s="431"/>
      <c r="D8" s="422"/>
      <c r="E8" s="422"/>
      <c r="F8" s="422"/>
      <c r="G8" s="422"/>
      <c r="H8" s="422"/>
      <c r="I8" s="422"/>
      <c r="J8" s="422"/>
      <c r="K8" s="422"/>
      <c r="L8" s="477"/>
      <c r="M8" s="473"/>
    </row>
    <row r="9" spans="1:14" ht="26.25" customHeight="1" thickBot="1">
      <c r="A9" s="119" t="s">
        <v>0</v>
      </c>
      <c r="B9" s="383" t="s">
        <v>271</v>
      </c>
      <c r="C9" s="384"/>
      <c r="D9" s="384"/>
      <c r="E9" s="384"/>
      <c r="F9" s="384"/>
      <c r="G9" s="384"/>
      <c r="H9" s="384"/>
      <c r="I9" s="384"/>
      <c r="J9" s="384"/>
      <c r="K9" s="384"/>
      <c r="L9" s="384"/>
      <c r="M9" s="384"/>
    </row>
    <row r="10" spans="1:14" ht="39" customHeight="1" thickBot="1">
      <c r="A10" s="391" t="s">
        <v>1</v>
      </c>
      <c r="B10" s="396"/>
      <c r="C10" s="391" t="s">
        <v>37</v>
      </c>
      <c r="D10" s="389" t="s">
        <v>2</v>
      </c>
      <c r="E10" s="389" t="s">
        <v>38</v>
      </c>
      <c r="F10" s="398" t="s">
        <v>44</v>
      </c>
      <c r="G10" s="391" t="s">
        <v>3</v>
      </c>
      <c r="H10" s="404" t="s">
        <v>235</v>
      </c>
      <c r="I10" s="389" t="s">
        <v>357</v>
      </c>
      <c r="J10" s="393" t="s">
        <v>649</v>
      </c>
      <c r="K10" s="394"/>
      <c r="L10" s="395"/>
      <c r="M10" s="381" t="s">
        <v>16</v>
      </c>
      <c r="N10" s="2"/>
    </row>
    <row r="11" spans="1:14" ht="34.5" customHeight="1" thickBot="1">
      <c r="A11" s="392"/>
      <c r="B11" s="397"/>
      <c r="C11" s="392"/>
      <c r="D11" s="390"/>
      <c r="E11" s="390"/>
      <c r="F11" s="399"/>
      <c r="G11" s="392"/>
      <c r="H11" s="405"/>
      <c r="I11" s="390"/>
      <c r="J11" s="120" t="s">
        <v>17</v>
      </c>
      <c r="K11" s="232" t="s">
        <v>40</v>
      </c>
      <c r="L11" s="122" t="s">
        <v>15</v>
      </c>
      <c r="M11" s="526"/>
    </row>
    <row r="12" spans="1:14" ht="88.5" customHeight="1" thickBot="1">
      <c r="A12" s="528" t="s">
        <v>727</v>
      </c>
      <c r="B12" s="123" t="s">
        <v>5</v>
      </c>
      <c r="C12" s="67" t="s">
        <v>417</v>
      </c>
      <c r="D12" s="69" t="s">
        <v>460</v>
      </c>
      <c r="E12" s="69" t="s">
        <v>462</v>
      </c>
      <c r="F12" s="69" t="s">
        <v>446</v>
      </c>
      <c r="G12" s="158" t="s">
        <v>75</v>
      </c>
      <c r="H12" s="88">
        <v>44242</v>
      </c>
      <c r="I12" s="156">
        <v>44316</v>
      </c>
      <c r="J12" s="240" t="s">
        <v>728</v>
      </c>
      <c r="K12" s="314">
        <v>1</v>
      </c>
      <c r="L12" s="251" t="s">
        <v>729</v>
      </c>
      <c r="M12" s="261" t="s">
        <v>857</v>
      </c>
    </row>
    <row r="13" spans="1:14" s="55" customFormat="1" ht="113.1" customHeight="1" thickBot="1">
      <c r="A13" s="386"/>
      <c r="B13" s="123" t="s">
        <v>6</v>
      </c>
      <c r="C13" s="183" t="s">
        <v>439</v>
      </c>
      <c r="D13" s="77" t="s">
        <v>461</v>
      </c>
      <c r="E13" s="69" t="s">
        <v>462</v>
      </c>
      <c r="F13" s="69" t="s">
        <v>446</v>
      </c>
      <c r="G13" s="184" t="s">
        <v>437</v>
      </c>
      <c r="H13" s="88">
        <v>44242</v>
      </c>
      <c r="I13" s="156">
        <v>44316</v>
      </c>
      <c r="J13" s="240" t="s">
        <v>730</v>
      </c>
      <c r="K13" s="314">
        <v>1</v>
      </c>
      <c r="L13" s="251" t="s">
        <v>731</v>
      </c>
      <c r="M13" s="262" t="s">
        <v>858</v>
      </c>
    </row>
    <row r="14" spans="1:14" ht="255" customHeight="1" thickBot="1">
      <c r="A14" s="386"/>
      <c r="B14" s="123" t="s">
        <v>258</v>
      </c>
      <c r="C14" s="139" t="s">
        <v>537</v>
      </c>
      <c r="D14" s="69" t="s">
        <v>593</v>
      </c>
      <c r="E14" s="69" t="s">
        <v>538</v>
      </c>
      <c r="F14" s="69" t="s">
        <v>446</v>
      </c>
      <c r="G14" s="69" t="s">
        <v>66</v>
      </c>
      <c r="H14" s="127">
        <v>44287</v>
      </c>
      <c r="I14" s="66">
        <v>44561</v>
      </c>
      <c r="J14" s="143" t="s">
        <v>732</v>
      </c>
      <c r="K14" s="239">
        <v>1</v>
      </c>
      <c r="L14" s="252" t="s">
        <v>733</v>
      </c>
      <c r="M14" s="262" t="s">
        <v>859</v>
      </c>
    </row>
    <row r="15" spans="1:14" ht="101.1" customHeight="1" thickBot="1">
      <c r="A15" s="386"/>
      <c r="B15" s="123" t="s">
        <v>289</v>
      </c>
      <c r="C15" s="139" t="s">
        <v>181</v>
      </c>
      <c r="D15" s="69" t="s">
        <v>492</v>
      </c>
      <c r="E15" s="69" t="s">
        <v>492</v>
      </c>
      <c r="F15" s="69" t="s">
        <v>446</v>
      </c>
      <c r="G15" s="69" t="s">
        <v>440</v>
      </c>
      <c r="H15" s="88">
        <v>44378</v>
      </c>
      <c r="I15" s="156">
        <v>44530</v>
      </c>
      <c r="J15" s="143" t="s">
        <v>627</v>
      </c>
      <c r="K15" s="239">
        <v>1</v>
      </c>
      <c r="L15" s="252" t="s">
        <v>734</v>
      </c>
      <c r="M15" s="262"/>
    </row>
    <row r="16" spans="1:14" ht="57.6" customHeight="1" thickBot="1">
      <c r="A16" s="386"/>
      <c r="B16" s="123" t="s">
        <v>290</v>
      </c>
      <c r="C16" s="139" t="s">
        <v>539</v>
      </c>
      <c r="D16" s="69" t="s">
        <v>540</v>
      </c>
      <c r="E16" s="69" t="s">
        <v>541</v>
      </c>
      <c r="F16" s="69" t="s">
        <v>446</v>
      </c>
      <c r="G16" s="154" t="s">
        <v>66</v>
      </c>
      <c r="H16" s="88">
        <v>44228</v>
      </c>
      <c r="I16" s="156">
        <v>44286</v>
      </c>
      <c r="J16" s="143" t="s">
        <v>735</v>
      </c>
      <c r="K16" s="239">
        <v>1</v>
      </c>
      <c r="L16" s="252" t="s">
        <v>736</v>
      </c>
      <c r="M16" s="262"/>
    </row>
    <row r="17" spans="1:13" ht="57.6" customHeight="1" thickBot="1">
      <c r="A17" s="386"/>
      <c r="B17" s="123" t="s">
        <v>299</v>
      </c>
      <c r="C17" s="139" t="s">
        <v>600</v>
      </c>
      <c r="D17" s="69" t="s">
        <v>540</v>
      </c>
      <c r="E17" s="69" t="s">
        <v>541</v>
      </c>
      <c r="F17" s="69" t="s">
        <v>446</v>
      </c>
      <c r="G17" s="69" t="s">
        <v>66</v>
      </c>
      <c r="H17" s="88">
        <v>44287</v>
      </c>
      <c r="I17" s="88">
        <v>44317</v>
      </c>
      <c r="J17" s="143" t="s">
        <v>737</v>
      </c>
      <c r="K17" s="315">
        <v>1</v>
      </c>
      <c r="L17" s="252" t="s">
        <v>736</v>
      </c>
      <c r="M17" s="262"/>
    </row>
    <row r="18" spans="1:13" ht="162.75" customHeight="1" thickBot="1">
      <c r="A18" s="386"/>
      <c r="B18" s="123" t="s">
        <v>302</v>
      </c>
      <c r="C18" s="139" t="s">
        <v>201</v>
      </c>
      <c r="D18" s="69" t="s">
        <v>543</v>
      </c>
      <c r="E18" s="69" t="s">
        <v>544</v>
      </c>
      <c r="F18" s="69" t="s">
        <v>446</v>
      </c>
      <c r="G18" s="69" t="s">
        <v>75</v>
      </c>
      <c r="H18" s="88">
        <v>44317</v>
      </c>
      <c r="I18" s="156">
        <v>44346</v>
      </c>
      <c r="J18" s="148" t="s">
        <v>810</v>
      </c>
      <c r="K18" s="316">
        <v>1</v>
      </c>
      <c r="L18" s="253" t="s">
        <v>719</v>
      </c>
      <c r="M18" s="262" t="s">
        <v>811</v>
      </c>
    </row>
    <row r="19" spans="1:13" ht="137.44999999999999" customHeight="1" thickBot="1">
      <c r="A19" s="386"/>
      <c r="B19" s="123" t="s">
        <v>306</v>
      </c>
      <c r="C19" s="185" t="s">
        <v>590</v>
      </c>
      <c r="D19" s="83" t="s">
        <v>602</v>
      </c>
      <c r="E19" s="69" t="s">
        <v>558</v>
      </c>
      <c r="F19" s="69" t="s">
        <v>446</v>
      </c>
      <c r="G19" s="79" t="s">
        <v>443</v>
      </c>
      <c r="H19" s="127">
        <v>44228</v>
      </c>
      <c r="I19" s="66">
        <v>44347</v>
      </c>
      <c r="J19" s="143" t="s">
        <v>738</v>
      </c>
      <c r="K19" s="239">
        <v>1</v>
      </c>
      <c r="L19" s="252" t="s">
        <v>739</v>
      </c>
      <c r="M19" s="262" t="s">
        <v>812</v>
      </c>
    </row>
    <row r="20" spans="1:13" ht="239.1" customHeight="1" thickBot="1">
      <c r="A20" s="386"/>
      <c r="B20" s="123" t="s">
        <v>577</v>
      </c>
      <c r="C20" s="75" t="s">
        <v>418</v>
      </c>
      <c r="D20" s="83" t="s">
        <v>444</v>
      </c>
      <c r="E20" s="69" t="s">
        <v>445</v>
      </c>
      <c r="F20" s="69" t="s">
        <v>446</v>
      </c>
      <c r="G20" s="79" t="s">
        <v>441</v>
      </c>
      <c r="H20" s="127">
        <v>44228</v>
      </c>
      <c r="I20" s="66">
        <v>44469</v>
      </c>
      <c r="J20" s="240" t="s">
        <v>740</v>
      </c>
      <c r="K20" s="314">
        <v>1</v>
      </c>
      <c r="L20" s="251" t="s">
        <v>741</v>
      </c>
      <c r="M20" s="262" t="s">
        <v>860</v>
      </c>
    </row>
    <row r="21" spans="1:13" ht="115.5" customHeight="1" thickBot="1">
      <c r="A21" s="386"/>
      <c r="B21" s="123" t="s">
        <v>325</v>
      </c>
      <c r="C21" s="67" t="s">
        <v>542</v>
      </c>
      <c r="D21" s="69" t="s">
        <v>546</v>
      </c>
      <c r="E21" s="69" t="s">
        <v>547</v>
      </c>
      <c r="F21" s="69" t="s">
        <v>446</v>
      </c>
      <c r="G21" s="79" t="s">
        <v>66</v>
      </c>
      <c r="H21" s="127">
        <v>44348</v>
      </c>
      <c r="I21" s="66">
        <v>44530</v>
      </c>
      <c r="J21" s="146" t="s">
        <v>861</v>
      </c>
      <c r="K21" s="317">
        <v>1</v>
      </c>
      <c r="L21" s="254" t="s">
        <v>742</v>
      </c>
      <c r="M21" s="262" t="s">
        <v>862</v>
      </c>
    </row>
    <row r="22" spans="1:13" ht="95.45" customHeight="1" thickBot="1">
      <c r="A22" s="386"/>
      <c r="B22" s="123" t="s">
        <v>327</v>
      </c>
      <c r="C22" s="67" t="s">
        <v>419</v>
      </c>
      <c r="D22" s="69" t="s">
        <v>548</v>
      </c>
      <c r="E22" s="69" t="s">
        <v>545</v>
      </c>
      <c r="F22" s="69" t="s">
        <v>446</v>
      </c>
      <c r="G22" s="79" t="s">
        <v>438</v>
      </c>
      <c r="H22" s="127">
        <v>44228</v>
      </c>
      <c r="I22" s="66">
        <v>44347</v>
      </c>
      <c r="J22" s="143" t="s">
        <v>720</v>
      </c>
      <c r="K22" s="239">
        <v>1</v>
      </c>
      <c r="L22" s="252" t="s">
        <v>721</v>
      </c>
      <c r="M22" s="262"/>
    </row>
    <row r="23" spans="1:13" ht="87.75" customHeight="1" thickBot="1">
      <c r="A23" s="386"/>
      <c r="B23" s="123" t="s">
        <v>592</v>
      </c>
      <c r="C23" s="67" t="s">
        <v>412</v>
      </c>
      <c r="D23" s="69" t="s">
        <v>447</v>
      </c>
      <c r="E23" s="154" t="s">
        <v>448</v>
      </c>
      <c r="F23" s="69" t="s">
        <v>446</v>
      </c>
      <c r="G23" s="79" t="s">
        <v>75</v>
      </c>
      <c r="H23" s="127">
        <v>44256</v>
      </c>
      <c r="I23" s="66">
        <v>44561</v>
      </c>
      <c r="J23" s="240" t="s">
        <v>722</v>
      </c>
      <c r="K23" s="314">
        <v>1</v>
      </c>
      <c r="L23" s="251" t="s">
        <v>723</v>
      </c>
      <c r="M23" s="263" t="s">
        <v>813</v>
      </c>
    </row>
    <row r="24" spans="1:13" ht="118.5" customHeight="1" thickBot="1">
      <c r="A24" s="386"/>
      <c r="B24" s="123" t="s">
        <v>400</v>
      </c>
      <c r="C24" s="67" t="s">
        <v>420</v>
      </c>
      <c r="D24" s="69" t="s">
        <v>550</v>
      </c>
      <c r="E24" s="69" t="s">
        <v>551</v>
      </c>
      <c r="F24" s="69" t="s">
        <v>446</v>
      </c>
      <c r="G24" s="91" t="s">
        <v>549</v>
      </c>
      <c r="H24" s="127">
        <v>44256</v>
      </c>
      <c r="I24" s="66">
        <v>44530</v>
      </c>
      <c r="J24" s="241" t="s">
        <v>724</v>
      </c>
      <c r="K24" s="318">
        <v>1</v>
      </c>
      <c r="L24" s="255" t="s">
        <v>863</v>
      </c>
      <c r="M24" s="262" t="s">
        <v>814</v>
      </c>
    </row>
    <row r="25" spans="1:13" s="68" customFormat="1" ht="66.75" customHeight="1" thickBot="1">
      <c r="A25" s="386"/>
      <c r="B25" s="123" t="s">
        <v>401</v>
      </c>
      <c r="C25" s="67" t="s">
        <v>552</v>
      </c>
      <c r="D25" s="69" t="s">
        <v>540</v>
      </c>
      <c r="E25" s="69" t="s">
        <v>541</v>
      </c>
      <c r="F25" s="69" t="s">
        <v>446</v>
      </c>
      <c r="G25" s="91" t="s">
        <v>591</v>
      </c>
      <c r="H25" s="88">
        <v>44228</v>
      </c>
      <c r="I25" s="186">
        <v>44286</v>
      </c>
      <c r="J25" s="217" t="s">
        <v>725</v>
      </c>
      <c r="K25" s="312">
        <v>1</v>
      </c>
      <c r="L25" s="256" t="s">
        <v>726</v>
      </c>
      <c r="M25" s="263"/>
    </row>
    <row r="26" spans="1:13" ht="273" customHeight="1" thickBot="1">
      <c r="A26" s="386"/>
      <c r="B26" s="123" t="s">
        <v>404</v>
      </c>
      <c r="C26" s="187" t="s">
        <v>534</v>
      </c>
      <c r="D26" s="69" t="s">
        <v>535</v>
      </c>
      <c r="E26" s="91" t="s">
        <v>536</v>
      </c>
      <c r="F26" s="91" t="s">
        <v>446</v>
      </c>
      <c r="G26" s="188" t="s">
        <v>324</v>
      </c>
      <c r="H26" s="88">
        <v>44197</v>
      </c>
      <c r="I26" s="186">
        <v>44530</v>
      </c>
      <c r="J26" s="217" t="s">
        <v>864</v>
      </c>
      <c r="K26" s="233">
        <v>1</v>
      </c>
      <c r="L26" s="257" t="s">
        <v>865</v>
      </c>
      <c r="M26" s="262" t="s">
        <v>815</v>
      </c>
    </row>
    <row r="27" spans="1:13" ht="99" customHeight="1" thickBot="1">
      <c r="A27" s="386"/>
      <c r="B27" s="123" t="s">
        <v>405</v>
      </c>
      <c r="C27" s="67" t="s">
        <v>426</v>
      </c>
      <c r="D27" s="69" t="s">
        <v>553</v>
      </c>
      <c r="E27" s="69" t="s">
        <v>601</v>
      </c>
      <c r="F27" s="69" t="s">
        <v>446</v>
      </c>
      <c r="G27" s="91" t="s">
        <v>66</v>
      </c>
      <c r="H27" s="127">
        <v>44348</v>
      </c>
      <c r="I27" s="66">
        <v>44561</v>
      </c>
      <c r="J27" s="242" t="s">
        <v>743</v>
      </c>
      <c r="K27" s="312">
        <v>1</v>
      </c>
      <c r="L27" s="256" t="s">
        <v>744</v>
      </c>
      <c r="M27" s="262" t="s">
        <v>866</v>
      </c>
    </row>
    <row r="28" spans="1:13" ht="83.1" customHeight="1" thickBot="1">
      <c r="A28" s="163" t="s">
        <v>745</v>
      </c>
      <c r="B28" s="134" t="s">
        <v>7</v>
      </c>
      <c r="C28" s="75" t="s">
        <v>432</v>
      </c>
      <c r="D28" s="75" t="s">
        <v>486</v>
      </c>
      <c r="E28" s="75" t="s">
        <v>487</v>
      </c>
      <c r="F28" s="94" t="s">
        <v>488</v>
      </c>
      <c r="G28" s="79" t="s">
        <v>421</v>
      </c>
      <c r="H28" s="65">
        <v>44228</v>
      </c>
      <c r="I28" s="93">
        <v>44530</v>
      </c>
      <c r="J28" s="243" t="s">
        <v>746</v>
      </c>
      <c r="K28" s="313">
        <v>1</v>
      </c>
      <c r="L28" s="258" t="s">
        <v>747</v>
      </c>
      <c r="M28" s="262" t="s">
        <v>816</v>
      </c>
    </row>
    <row r="29" spans="1:13" ht="83.45" customHeight="1" thickBot="1">
      <c r="A29" s="401" t="s">
        <v>422</v>
      </c>
      <c r="B29" s="134" t="s">
        <v>9</v>
      </c>
      <c r="C29" s="89" t="s">
        <v>119</v>
      </c>
      <c r="D29" s="189" t="s">
        <v>507</v>
      </c>
      <c r="E29" s="75" t="s">
        <v>508</v>
      </c>
      <c r="F29" s="94" t="s">
        <v>509</v>
      </c>
      <c r="G29" s="140" t="s">
        <v>280</v>
      </c>
      <c r="H29" s="138">
        <v>44270</v>
      </c>
      <c r="I29" s="93">
        <v>44285</v>
      </c>
      <c r="J29" s="217" t="s">
        <v>748</v>
      </c>
      <c r="K29" s="233">
        <v>1</v>
      </c>
      <c r="L29" s="257" t="s">
        <v>749</v>
      </c>
      <c r="M29" s="262"/>
    </row>
    <row r="30" spans="1:13" ht="57" customHeight="1" thickBot="1">
      <c r="A30" s="401"/>
      <c r="B30" s="134" t="s">
        <v>10</v>
      </c>
      <c r="C30" s="187" t="s">
        <v>282</v>
      </c>
      <c r="D30" s="153" t="s">
        <v>510</v>
      </c>
      <c r="E30" s="190" t="s">
        <v>511</v>
      </c>
      <c r="F30" s="94" t="s">
        <v>509</v>
      </c>
      <c r="G30" s="140" t="s">
        <v>280</v>
      </c>
      <c r="H30" s="138">
        <v>44270</v>
      </c>
      <c r="I30" s="93">
        <v>44285</v>
      </c>
      <c r="J30" s="217" t="s">
        <v>750</v>
      </c>
      <c r="K30" s="233">
        <v>1</v>
      </c>
      <c r="L30" s="257" t="s">
        <v>751</v>
      </c>
      <c r="M30" s="262"/>
    </row>
    <row r="31" spans="1:13" ht="98.45" customHeight="1" thickBot="1">
      <c r="A31" s="401"/>
      <c r="B31" s="134" t="s">
        <v>283</v>
      </c>
      <c r="C31" s="89" t="s">
        <v>423</v>
      </c>
      <c r="D31" s="89" t="s">
        <v>504</v>
      </c>
      <c r="E31" s="89" t="s">
        <v>505</v>
      </c>
      <c r="F31" s="140" t="s">
        <v>446</v>
      </c>
      <c r="G31" s="90" t="s">
        <v>506</v>
      </c>
      <c r="H31" s="88">
        <v>44287</v>
      </c>
      <c r="I31" s="141">
        <v>44438</v>
      </c>
      <c r="J31" s="243" t="s">
        <v>867</v>
      </c>
      <c r="K31" s="313">
        <v>1</v>
      </c>
      <c r="L31" s="258" t="s">
        <v>817</v>
      </c>
      <c r="M31" s="262" t="s">
        <v>868</v>
      </c>
    </row>
    <row r="32" spans="1:13" ht="50.1" customHeight="1" thickBot="1">
      <c r="A32" s="527" t="s">
        <v>272</v>
      </c>
      <c r="B32" s="134" t="s">
        <v>11</v>
      </c>
      <c r="C32" s="89" t="s">
        <v>424</v>
      </c>
      <c r="D32" s="85" t="s">
        <v>449</v>
      </c>
      <c r="E32" s="147" t="s">
        <v>451</v>
      </c>
      <c r="F32" s="69" t="s">
        <v>446</v>
      </c>
      <c r="G32" s="69" t="s">
        <v>442</v>
      </c>
      <c r="H32" s="88">
        <v>44218</v>
      </c>
      <c r="I32" s="141">
        <v>44346</v>
      </c>
      <c r="J32" s="217" t="s">
        <v>752</v>
      </c>
      <c r="K32" s="233">
        <v>1</v>
      </c>
      <c r="L32" s="257" t="s">
        <v>753</v>
      </c>
      <c r="M32" s="262"/>
    </row>
    <row r="33" spans="1:13" ht="81.95" customHeight="1" thickBot="1">
      <c r="A33" s="401"/>
      <c r="B33" s="134" t="s">
        <v>12</v>
      </c>
      <c r="C33" s="89" t="s">
        <v>450</v>
      </c>
      <c r="D33" s="85" t="s">
        <v>449</v>
      </c>
      <c r="E33" s="147" t="s">
        <v>451</v>
      </c>
      <c r="F33" s="69" t="s">
        <v>446</v>
      </c>
      <c r="G33" s="69" t="s">
        <v>436</v>
      </c>
      <c r="H33" s="88">
        <v>44287</v>
      </c>
      <c r="I33" s="141">
        <v>44377</v>
      </c>
      <c r="J33" s="242" t="s">
        <v>754</v>
      </c>
      <c r="K33" s="312">
        <v>1</v>
      </c>
      <c r="L33" s="256" t="s">
        <v>755</v>
      </c>
      <c r="M33" s="262" t="s">
        <v>818</v>
      </c>
    </row>
    <row r="34" spans="1:13" ht="95.45" customHeight="1" thickBot="1">
      <c r="A34" s="400" t="s">
        <v>273</v>
      </c>
      <c r="B34" s="134" t="s">
        <v>13</v>
      </c>
      <c r="C34" s="89" t="s">
        <v>489</v>
      </c>
      <c r="D34" s="89" t="s">
        <v>490</v>
      </c>
      <c r="E34" s="89" t="s">
        <v>491</v>
      </c>
      <c r="F34" s="85" t="s">
        <v>488</v>
      </c>
      <c r="G34" s="85" t="s">
        <v>421</v>
      </c>
      <c r="H34" s="136">
        <v>44228</v>
      </c>
      <c r="I34" s="93">
        <v>44530</v>
      </c>
      <c r="J34" s="244" t="s">
        <v>869</v>
      </c>
      <c r="K34" s="234">
        <v>1</v>
      </c>
      <c r="L34" s="259" t="s">
        <v>871</v>
      </c>
      <c r="M34" s="262" t="s">
        <v>819</v>
      </c>
    </row>
    <row r="35" spans="1:13" ht="86.25" customHeight="1" thickBot="1">
      <c r="A35" s="401"/>
      <c r="B35" s="134" t="s">
        <v>267</v>
      </c>
      <c r="C35" s="89" t="s">
        <v>425</v>
      </c>
      <c r="D35" s="85" t="s">
        <v>554</v>
      </c>
      <c r="E35" s="85" t="s">
        <v>555</v>
      </c>
      <c r="F35" s="85" t="s">
        <v>446</v>
      </c>
      <c r="G35" s="85" t="s">
        <v>438</v>
      </c>
      <c r="H35" s="127">
        <v>44287</v>
      </c>
      <c r="I35" s="66">
        <v>44561</v>
      </c>
      <c r="J35" s="245" t="s">
        <v>756</v>
      </c>
      <c r="K35" s="319">
        <v>1</v>
      </c>
      <c r="L35" s="260" t="s">
        <v>757</v>
      </c>
      <c r="M35" s="262" t="s">
        <v>870</v>
      </c>
    </row>
    <row r="36" spans="1:13" ht="52.5" customHeight="1" thickBot="1">
      <c r="A36" s="401"/>
      <c r="B36" s="134" t="s">
        <v>308</v>
      </c>
      <c r="C36" s="89" t="s">
        <v>557</v>
      </c>
      <c r="D36" s="85" t="s">
        <v>544</v>
      </c>
      <c r="E36" s="85" t="s">
        <v>556</v>
      </c>
      <c r="F36" s="85" t="s">
        <v>446</v>
      </c>
      <c r="G36" s="85" t="s">
        <v>421</v>
      </c>
      <c r="H36" s="127">
        <v>44256</v>
      </c>
      <c r="I36" s="66">
        <v>44377</v>
      </c>
      <c r="J36" s="244" t="s">
        <v>758</v>
      </c>
      <c r="K36" s="234">
        <v>1</v>
      </c>
      <c r="L36" s="259" t="s">
        <v>759</v>
      </c>
      <c r="M36" s="264"/>
    </row>
    <row r="37" spans="1:13" ht="23.25" customHeight="1">
      <c r="A37" s="380" t="s">
        <v>35</v>
      </c>
      <c r="B37" s="380"/>
      <c r="C37" s="380"/>
      <c r="D37" s="380"/>
      <c r="E37" s="380"/>
      <c r="F37" s="380"/>
      <c r="G37" s="380"/>
      <c r="H37" s="380"/>
      <c r="I37" s="380"/>
      <c r="J37" s="380"/>
      <c r="K37" s="380"/>
      <c r="L37" s="380"/>
      <c r="M37" s="380"/>
    </row>
    <row r="38" spans="1:13">
      <c r="A38" s="62" t="s">
        <v>59</v>
      </c>
      <c r="B38" s="62"/>
      <c r="C38" s="62"/>
      <c r="D38" s="150"/>
      <c r="E38" s="150"/>
      <c r="F38" s="191"/>
      <c r="G38" s="62"/>
      <c r="H38" s="62"/>
      <c r="I38" s="62"/>
      <c r="J38" s="62"/>
      <c r="K38" s="235"/>
      <c r="L38" s="62"/>
      <c r="M38" s="62"/>
    </row>
    <row r="80" spans="1:1">
      <c r="A80" s="1" t="s">
        <v>27</v>
      </c>
    </row>
    <row r="81" spans="1:1">
      <c r="A81" s="1" t="s">
        <v>28</v>
      </c>
    </row>
    <row r="82" spans="1:1">
      <c r="A82" s="1" t="s">
        <v>29</v>
      </c>
    </row>
    <row r="83" spans="1:1">
      <c r="A83" s="1" t="s">
        <v>30</v>
      </c>
    </row>
    <row r="84" spans="1:1">
      <c r="A84" s="1" t="s">
        <v>31</v>
      </c>
    </row>
    <row r="85" spans="1:1">
      <c r="A85" s="1" t="s">
        <v>32</v>
      </c>
    </row>
  </sheetData>
  <autoFilter ref="J11:L38"/>
  <mergeCells count="29">
    <mergeCell ref="A37:M37"/>
    <mergeCell ref="M10:M11"/>
    <mergeCell ref="A29:A31"/>
    <mergeCell ref="A32:A33"/>
    <mergeCell ref="A34:A36"/>
    <mergeCell ref="A12:A27"/>
    <mergeCell ref="B9:M9"/>
    <mergeCell ref="A10:A11"/>
    <mergeCell ref="B10:B11"/>
    <mergeCell ref="C10:C11"/>
    <mergeCell ref="D10:D11"/>
    <mergeCell ref="E10:E11"/>
    <mergeCell ref="F10:F11"/>
    <mergeCell ref="G10:G11"/>
    <mergeCell ref="I10:I11"/>
    <mergeCell ref="J10:L10"/>
    <mergeCell ref="H10:H11"/>
    <mergeCell ref="B5:C8"/>
    <mergeCell ref="D5:K8"/>
    <mergeCell ref="L5:L6"/>
    <mergeCell ref="M5:M6"/>
    <mergeCell ref="L7:L8"/>
    <mergeCell ref="M7:M8"/>
    <mergeCell ref="B1:C4"/>
    <mergeCell ref="D1:K4"/>
    <mergeCell ref="L1:L2"/>
    <mergeCell ref="M1:M2"/>
    <mergeCell ref="L3:L4"/>
    <mergeCell ref="M3:M4"/>
  </mergeCells>
  <phoneticPr fontId="32" type="noConversion"/>
  <dataValidations count="1">
    <dataValidation type="list" allowBlank="1" showInputMessage="1" showErrorMessage="1" sqref="B9:M9">
      <formula1>$A$80:$A$85</formula1>
    </dataValidation>
  </dataValidations>
  <pageMargins left="0.31496062992125984" right="0.23622047244094491" top="0.31496062992125984" bottom="0.43307086614173229" header="0.31496062992125984" footer="0.31496062992125984"/>
  <pageSetup paperSize="160" scale="27"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5"/>
  <sheetViews>
    <sheetView zoomScale="40" zoomScaleNormal="40" zoomScaleSheetLayoutView="40" workbookViewId="0"/>
  </sheetViews>
  <sheetFormatPr baseColWidth="10" defaultColWidth="11.42578125" defaultRowHeight="15"/>
  <cols>
    <col min="1" max="1" width="34.42578125" style="1" customWidth="1"/>
    <col min="2" max="2" width="7.5703125" style="1" customWidth="1"/>
    <col min="3" max="3" width="48.42578125" style="1" customWidth="1"/>
    <col min="4" max="4" width="41.5703125" style="2" customWidth="1"/>
    <col min="5" max="5" width="26" style="2" customWidth="1"/>
    <col min="6" max="6" width="23.85546875" style="2" customWidth="1"/>
    <col min="7" max="7" width="19.5703125" style="1" customWidth="1"/>
    <col min="8" max="9" width="17.5703125" style="1" customWidth="1"/>
    <col min="10" max="10" width="91.7109375" style="1" customWidth="1"/>
    <col min="11" max="11" width="15.140625" style="238" customWidth="1"/>
    <col min="12" max="12" width="44.85546875" style="1" customWidth="1"/>
    <col min="13" max="13" width="57.5703125" style="1" customWidth="1"/>
    <col min="14" max="16384" width="11.42578125" style="1"/>
  </cols>
  <sheetData>
    <row r="1" spans="1:14">
      <c r="A1" s="3"/>
      <c r="B1" s="486" t="s">
        <v>18</v>
      </c>
      <c r="C1" s="487"/>
      <c r="D1" s="492" t="s">
        <v>19</v>
      </c>
      <c r="E1" s="493"/>
      <c r="F1" s="493"/>
      <c r="G1" s="493"/>
      <c r="H1" s="493"/>
      <c r="I1" s="493"/>
      <c r="J1" s="493"/>
      <c r="K1" s="494"/>
      <c r="L1" s="501" t="s">
        <v>24</v>
      </c>
      <c r="M1" s="503" t="s">
        <v>60</v>
      </c>
    </row>
    <row r="2" spans="1:14" ht="15.75" thickBot="1">
      <c r="A2" s="4"/>
      <c r="B2" s="488"/>
      <c r="C2" s="489"/>
      <c r="D2" s="495"/>
      <c r="E2" s="496"/>
      <c r="F2" s="496"/>
      <c r="G2" s="496"/>
      <c r="H2" s="496"/>
      <c r="I2" s="496"/>
      <c r="J2" s="496"/>
      <c r="K2" s="497"/>
      <c r="L2" s="502"/>
      <c r="M2" s="504"/>
    </row>
    <row r="3" spans="1:14">
      <c r="A3" s="4"/>
      <c r="B3" s="488"/>
      <c r="C3" s="489"/>
      <c r="D3" s="495"/>
      <c r="E3" s="496"/>
      <c r="F3" s="496"/>
      <c r="G3" s="496"/>
      <c r="H3" s="496"/>
      <c r="I3" s="496"/>
      <c r="J3" s="496"/>
      <c r="K3" s="497"/>
      <c r="L3" s="501" t="s">
        <v>23</v>
      </c>
      <c r="M3" s="505" t="s">
        <v>61</v>
      </c>
    </row>
    <row r="4" spans="1:14" ht="15.75" thickBot="1">
      <c r="A4" s="4"/>
      <c r="B4" s="490"/>
      <c r="C4" s="491"/>
      <c r="D4" s="498"/>
      <c r="E4" s="499"/>
      <c r="F4" s="499"/>
      <c r="G4" s="499"/>
      <c r="H4" s="499"/>
      <c r="I4" s="499"/>
      <c r="J4" s="499"/>
      <c r="K4" s="500"/>
      <c r="L4" s="502"/>
      <c r="M4" s="506"/>
    </row>
    <row r="5" spans="1:14">
      <c r="A5" s="4"/>
      <c r="B5" s="488" t="s">
        <v>20</v>
      </c>
      <c r="C5" s="489"/>
      <c r="D5" s="496" t="s">
        <v>34</v>
      </c>
      <c r="E5" s="496"/>
      <c r="F5" s="496"/>
      <c r="G5" s="496"/>
      <c r="H5" s="496"/>
      <c r="I5" s="496"/>
      <c r="J5" s="496"/>
      <c r="K5" s="496"/>
      <c r="L5" s="501" t="s">
        <v>36</v>
      </c>
      <c r="M5" s="503"/>
    </row>
    <row r="6" spans="1:14" ht="15.75" thickBot="1">
      <c r="A6" s="4"/>
      <c r="B6" s="488"/>
      <c r="C6" s="489"/>
      <c r="D6" s="496"/>
      <c r="E6" s="496"/>
      <c r="F6" s="496"/>
      <c r="G6" s="496"/>
      <c r="H6" s="496"/>
      <c r="I6" s="496"/>
      <c r="J6" s="496"/>
      <c r="K6" s="496"/>
      <c r="L6" s="502"/>
      <c r="M6" s="504"/>
    </row>
    <row r="7" spans="1:14">
      <c r="A7" s="4"/>
      <c r="B7" s="488"/>
      <c r="C7" s="489"/>
      <c r="D7" s="496"/>
      <c r="E7" s="496"/>
      <c r="F7" s="496"/>
      <c r="G7" s="496"/>
      <c r="H7" s="496"/>
      <c r="I7" s="496"/>
      <c r="J7" s="496"/>
      <c r="K7" s="496"/>
      <c r="L7" s="507" t="s">
        <v>22</v>
      </c>
      <c r="M7" s="509">
        <v>43347</v>
      </c>
    </row>
    <row r="8" spans="1:14" ht="15.75" thickBot="1">
      <c r="A8" s="5"/>
      <c r="B8" s="490"/>
      <c r="C8" s="491"/>
      <c r="D8" s="499"/>
      <c r="E8" s="499"/>
      <c r="F8" s="499"/>
      <c r="G8" s="499"/>
      <c r="H8" s="499"/>
      <c r="I8" s="499"/>
      <c r="J8" s="499"/>
      <c r="K8" s="499"/>
      <c r="L8" s="508"/>
      <c r="M8" s="504"/>
    </row>
    <row r="9" spans="1:14" ht="26.25" customHeight="1" thickBot="1">
      <c r="A9" s="6" t="s">
        <v>0</v>
      </c>
      <c r="B9" s="510" t="s">
        <v>316</v>
      </c>
      <c r="C9" s="511"/>
      <c r="D9" s="511"/>
      <c r="E9" s="511"/>
      <c r="F9" s="511"/>
      <c r="G9" s="511"/>
      <c r="H9" s="511"/>
      <c r="I9" s="511"/>
      <c r="J9" s="511"/>
      <c r="K9" s="511"/>
      <c r="L9" s="511"/>
      <c r="M9" s="511"/>
    </row>
    <row r="10" spans="1:14" ht="39" customHeight="1" thickBot="1">
      <c r="A10" s="512" t="s">
        <v>1</v>
      </c>
      <c r="B10" s="514"/>
      <c r="C10" s="512" t="s">
        <v>37</v>
      </c>
      <c r="D10" s="516" t="s">
        <v>2</v>
      </c>
      <c r="E10" s="516" t="s">
        <v>38</v>
      </c>
      <c r="F10" s="518" t="s">
        <v>44</v>
      </c>
      <c r="G10" s="512" t="s">
        <v>3</v>
      </c>
      <c r="H10" s="522" t="s">
        <v>235</v>
      </c>
      <c r="I10" s="516" t="s">
        <v>357</v>
      </c>
      <c r="J10" s="445" t="s">
        <v>46</v>
      </c>
      <c r="K10" s="446"/>
      <c r="L10" s="447"/>
      <c r="M10" s="520" t="s">
        <v>16</v>
      </c>
      <c r="N10" s="2"/>
    </row>
    <row r="11" spans="1:14" ht="34.5" customHeight="1" thickBot="1">
      <c r="A11" s="513"/>
      <c r="B11" s="515"/>
      <c r="C11" s="513"/>
      <c r="D11" s="517"/>
      <c r="E11" s="517"/>
      <c r="F11" s="519"/>
      <c r="G11" s="513"/>
      <c r="H11" s="523"/>
      <c r="I11" s="517"/>
      <c r="J11" s="107" t="s">
        <v>17</v>
      </c>
      <c r="K11" s="101" t="s">
        <v>40</v>
      </c>
      <c r="L11" s="108" t="s">
        <v>15</v>
      </c>
      <c r="M11" s="521"/>
    </row>
    <row r="12" spans="1:14" ht="108.6" customHeight="1" thickBot="1">
      <c r="A12" s="535" t="s">
        <v>317</v>
      </c>
      <c r="B12" s="74" t="s">
        <v>5</v>
      </c>
      <c r="C12" s="75" t="s">
        <v>512</v>
      </c>
      <c r="D12" s="76" t="s">
        <v>513</v>
      </c>
      <c r="E12" s="76" t="s">
        <v>514</v>
      </c>
      <c r="F12" s="77" t="s">
        <v>503</v>
      </c>
      <c r="G12" s="44" t="s">
        <v>101</v>
      </c>
      <c r="H12" s="64">
        <v>44242</v>
      </c>
      <c r="I12" s="61">
        <v>44530</v>
      </c>
      <c r="J12" s="246" t="s">
        <v>872</v>
      </c>
      <c r="K12" s="106">
        <v>1</v>
      </c>
      <c r="L12" s="246" t="s">
        <v>628</v>
      </c>
      <c r="M12" s="246"/>
    </row>
    <row r="13" spans="1:14" s="95" customFormat="1" ht="127.5" customHeight="1" thickBot="1">
      <c r="A13" s="531"/>
      <c r="B13" s="78" t="s">
        <v>6</v>
      </c>
      <c r="C13" s="67" t="s">
        <v>335</v>
      </c>
      <c r="D13" s="69" t="s">
        <v>605</v>
      </c>
      <c r="E13" s="69" t="s">
        <v>603</v>
      </c>
      <c r="F13" s="69" t="s">
        <v>515</v>
      </c>
      <c r="G13" s="94" t="s">
        <v>101</v>
      </c>
      <c r="H13" s="65">
        <v>44317</v>
      </c>
      <c r="I13" s="66">
        <v>44469</v>
      </c>
      <c r="J13" s="242" t="s">
        <v>873</v>
      </c>
      <c r="K13" s="115">
        <v>1</v>
      </c>
      <c r="L13" s="242" t="s">
        <v>874</v>
      </c>
      <c r="M13" s="242" t="s">
        <v>820</v>
      </c>
    </row>
    <row r="14" spans="1:14" s="62" customFormat="1" ht="165.6" customHeight="1" thickBot="1">
      <c r="A14" s="536"/>
      <c r="B14" s="78" t="s">
        <v>258</v>
      </c>
      <c r="C14" s="67" t="s">
        <v>563</v>
      </c>
      <c r="D14" s="69" t="s">
        <v>558</v>
      </c>
      <c r="E14" s="69" t="s">
        <v>374</v>
      </c>
      <c r="F14" s="69" t="s">
        <v>503</v>
      </c>
      <c r="G14" s="79" t="s">
        <v>101</v>
      </c>
      <c r="H14" s="65">
        <v>44256</v>
      </c>
      <c r="I14" s="66">
        <v>44439</v>
      </c>
      <c r="J14" s="243" t="s">
        <v>875</v>
      </c>
      <c r="K14" s="109">
        <v>1</v>
      </c>
      <c r="L14" s="243" t="s">
        <v>876</v>
      </c>
      <c r="M14" s="243"/>
    </row>
    <row r="15" spans="1:14" ht="128.1" customHeight="1" thickBot="1">
      <c r="A15" s="534" t="s">
        <v>318</v>
      </c>
      <c r="B15" s="80" t="s">
        <v>7</v>
      </c>
      <c r="C15" s="81" t="s">
        <v>427</v>
      </c>
      <c r="D15" s="44" t="s">
        <v>516</v>
      </c>
      <c r="E15" s="70" t="s">
        <v>517</v>
      </c>
      <c r="F15" s="70" t="s">
        <v>503</v>
      </c>
      <c r="G15" s="72" t="s">
        <v>324</v>
      </c>
      <c r="H15" s="60">
        <v>44256</v>
      </c>
      <c r="I15" s="61">
        <v>44530</v>
      </c>
      <c r="J15" s="246" t="s">
        <v>636</v>
      </c>
      <c r="K15" s="110">
        <v>1</v>
      </c>
      <c r="L15" s="246" t="s">
        <v>877</v>
      </c>
      <c r="M15" s="246" t="s">
        <v>821</v>
      </c>
    </row>
    <row r="16" spans="1:14" ht="60.6" customHeight="1" thickBot="1">
      <c r="A16" s="531"/>
      <c r="B16" s="80" t="s">
        <v>8</v>
      </c>
      <c r="C16" s="81" t="s">
        <v>433</v>
      </c>
      <c r="D16" s="43" t="s">
        <v>498</v>
      </c>
      <c r="E16" s="82" t="s">
        <v>499</v>
      </c>
      <c r="F16" s="72" t="s">
        <v>503</v>
      </c>
      <c r="G16" s="72" t="s">
        <v>500</v>
      </c>
      <c r="H16" s="60">
        <v>44252</v>
      </c>
      <c r="I16" s="61">
        <v>44286</v>
      </c>
      <c r="J16" s="247" t="s">
        <v>878</v>
      </c>
      <c r="K16" s="110">
        <v>1</v>
      </c>
      <c r="L16" s="246" t="s">
        <v>629</v>
      </c>
      <c r="M16" s="246"/>
    </row>
    <row r="17" spans="1:13" ht="71.45" customHeight="1" thickBot="1">
      <c r="A17" s="531"/>
      <c r="B17" s="80" t="s">
        <v>65</v>
      </c>
      <c r="C17" s="63" t="s">
        <v>435</v>
      </c>
      <c r="D17" s="43" t="s">
        <v>501</v>
      </c>
      <c r="E17" s="82" t="s">
        <v>502</v>
      </c>
      <c r="F17" s="72" t="s">
        <v>503</v>
      </c>
      <c r="G17" s="72" t="s">
        <v>434</v>
      </c>
      <c r="H17" s="60">
        <v>44252</v>
      </c>
      <c r="I17" s="61">
        <v>44286</v>
      </c>
      <c r="J17" s="247" t="s">
        <v>630</v>
      </c>
      <c r="K17" s="110">
        <v>1</v>
      </c>
      <c r="L17" s="246" t="s">
        <v>631</v>
      </c>
      <c r="M17" s="246"/>
    </row>
    <row r="18" spans="1:13" ht="189.6" customHeight="1" thickBot="1">
      <c r="A18" s="531"/>
      <c r="B18" s="80" t="s">
        <v>265</v>
      </c>
      <c r="C18" s="63" t="s">
        <v>518</v>
      </c>
      <c r="D18" s="83" t="s">
        <v>519</v>
      </c>
      <c r="E18" s="71" t="s">
        <v>520</v>
      </c>
      <c r="F18" s="72" t="s">
        <v>503</v>
      </c>
      <c r="G18" s="72" t="s">
        <v>324</v>
      </c>
      <c r="H18" s="64">
        <v>44242</v>
      </c>
      <c r="I18" s="61">
        <v>44530</v>
      </c>
      <c r="J18" s="248" t="s">
        <v>879</v>
      </c>
      <c r="K18" s="113">
        <v>1</v>
      </c>
      <c r="L18" s="248" t="s">
        <v>880</v>
      </c>
      <c r="M18" s="248" t="s">
        <v>881</v>
      </c>
    </row>
    <row r="19" spans="1:13" ht="80.45" customHeight="1" thickBot="1">
      <c r="A19" s="531"/>
      <c r="B19" s="80" t="s">
        <v>402</v>
      </c>
      <c r="C19" s="63" t="s">
        <v>522</v>
      </c>
      <c r="D19" s="83" t="s">
        <v>521</v>
      </c>
      <c r="E19" s="71" t="s">
        <v>523</v>
      </c>
      <c r="F19" s="72" t="s">
        <v>503</v>
      </c>
      <c r="G19" s="84" t="s">
        <v>101</v>
      </c>
      <c r="H19" s="60">
        <v>44270</v>
      </c>
      <c r="I19" s="61">
        <v>44331</v>
      </c>
      <c r="J19" s="246" t="s">
        <v>882</v>
      </c>
      <c r="K19" s="110">
        <v>1</v>
      </c>
      <c r="L19" s="246" t="s">
        <v>883</v>
      </c>
      <c r="M19" s="246"/>
    </row>
    <row r="20" spans="1:13" ht="103.5" customHeight="1" thickBot="1">
      <c r="A20" s="531"/>
      <c r="B20" s="80" t="s">
        <v>524</v>
      </c>
      <c r="C20" s="63" t="s">
        <v>526</v>
      </c>
      <c r="D20" s="83" t="s">
        <v>525</v>
      </c>
      <c r="E20" s="71" t="s">
        <v>527</v>
      </c>
      <c r="F20" s="72" t="s">
        <v>503</v>
      </c>
      <c r="G20" s="84" t="s">
        <v>324</v>
      </c>
      <c r="H20" s="60">
        <v>44228</v>
      </c>
      <c r="I20" s="61">
        <v>44286</v>
      </c>
      <c r="J20" s="246" t="s">
        <v>884</v>
      </c>
      <c r="K20" s="110">
        <v>1</v>
      </c>
      <c r="L20" s="246" t="s">
        <v>632</v>
      </c>
      <c r="M20" s="246"/>
    </row>
    <row r="21" spans="1:13" ht="102" customHeight="1" thickBot="1">
      <c r="A21" s="532" t="s">
        <v>319</v>
      </c>
      <c r="B21" s="80" t="s">
        <v>9</v>
      </c>
      <c r="C21" s="63" t="s">
        <v>528</v>
      </c>
      <c r="D21" s="85" t="s">
        <v>529</v>
      </c>
      <c r="E21" s="71" t="s">
        <v>530</v>
      </c>
      <c r="F21" s="73" t="s">
        <v>503</v>
      </c>
      <c r="G21" s="86" t="s">
        <v>101</v>
      </c>
      <c r="H21" s="60">
        <v>44256</v>
      </c>
      <c r="I21" s="61">
        <v>44530</v>
      </c>
      <c r="J21" s="249" t="s">
        <v>885</v>
      </c>
      <c r="K21" s="112">
        <v>1</v>
      </c>
      <c r="L21" s="248" t="s">
        <v>886</v>
      </c>
      <c r="M21" s="248" t="s">
        <v>822</v>
      </c>
    </row>
    <row r="22" spans="1:13" ht="57.6" customHeight="1" thickBot="1">
      <c r="A22" s="533"/>
      <c r="B22" s="80" t="s">
        <v>10</v>
      </c>
      <c r="C22" s="63" t="s">
        <v>531</v>
      </c>
      <c r="D22" s="85" t="s">
        <v>532</v>
      </c>
      <c r="E22" s="87" t="s">
        <v>533</v>
      </c>
      <c r="F22" s="73" t="s">
        <v>503</v>
      </c>
      <c r="G22" s="44" t="s">
        <v>101</v>
      </c>
      <c r="H22" s="60">
        <v>44501</v>
      </c>
      <c r="I22" s="61">
        <v>44550</v>
      </c>
      <c r="J22" s="246" t="s">
        <v>887</v>
      </c>
      <c r="K22" s="110">
        <v>1</v>
      </c>
      <c r="L22" s="246" t="s">
        <v>637</v>
      </c>
      <c r="M22" s="246" t="s">
        <v>888</v>
      </c>
    </row>
    <row r="23" spans="1:13" ht="152.1" customHeight="1" thickBot="1">
      <c r="A23" s="530" t="s">
        <v>320</v>
      </c>
      <c r="B23" s="80" t="s">
        <v>11</v>
      </c>
      <c r="C23" s="63" t="s">
        <v>564</v>
      </c>
      <c r="D23" s="71" t="s">
        <v>566</v>
      </c>
      <c r="E23" s="87" t="s">
        <v>565</v>
      </c>
      <c r="F23" s="44" t="s">
        <v>503</v>
      </c>
      <c r="G23" s="44" t="s">
        <v>567</v>
      </c>
      <c r="H23" s="60">
        <v>44228</v>
      </c>
      <c r="I23" s="61">
        <v>44377</v>
      </c>
      <c r="J23" s="246" t="s">
        <v>889</v>
      </c>
      <c r="K23" s="110">
        <v>1</v>
      </c>
      <c r="L23" s="246" t="s">
        <v>890</v>
      </c>
      <c r="M23" s="246"/>
    </row>
    <row r="24" spans="1:13" ht="192.6" customHeight="1" thickBot="1">
      <c r="A24" s="531"/>
      <c r="B24" s="80" t="s">
        <v>12</v>
      </c>
      <c r="C24" s="63" t="s">
        <v>568</v>
      </c>
      <c r="D24" s="71" t="s">
        <v>571</v>
      </c>
      <c r="E24" s="71" t="s">
        <v>572</v>
      </c>
      <c r="F24" s="44" t="s">
        <v>503</v>
      </c>
      <c r="G24" s="44" t="s">
        <v>570</v>
      </c>
      <c r="H24" s="64">
        <v>44242</v>
      </c>
      <c r="I24" s="61">
        <v>44530</v>
      </c>
      <c r="J24" s="248" t="s">
        <v>891</v>
      </c>
      <c r="K24" s="113">
        <v>1</v>
      </c>
      <c r="L24" s="248" t="s">
        <v>638</v>
      </c>
      <c r="M24" s="248" t="s">
        <v>823</v>
      </c>
    </row>
    <row r="25" spans="1:13" ht="45.95" customHeight="1" thickBot="1">
      <c r="A25" s="531"/>
      <c r="B25" s="80" t="s">
        <v>269</v>
      </c>
      <c r="C25" s="63" t="s">
        <v>569</v>
      </c>
      <c r="D25" s="71" t="s">
        <v>574</v>
      </c>
      <c r="E25" s="87" t="s">
        <v>541</v>
      </c>
      <c r="F25" s="44" t="s">
        <v>503</v>
      </c>
      <c r="G25" s="44" t="s">
        <v>573</v>
      </c>
      <c r="H25" s="60">
        <v>44228</v>
      </c>
      <c r="I25" s="61">
        <v>44316</v>
      </c>
      <c r="J25" s="246" t="s">
        <v>633</v>
      </c>
      <c r="K25" s="110">
        <v>1</v>
      </c>
      <c r="L25" s="246" t="s">
        <v>634</v>
      </c>
      <c r="M25" s="246"/>
    </row>
    <row r="26" spans="1:13" ht="293.10000000000002" customHeight="1" thickBot="1">
      <c r="A26" s="531"/>
      <c r="B26" s="80" t="s">
        <v>294</v>
      </c>
      <c r="C26" s="63" t="s">
        <v>143</v>
      </c>
      <c r="D26" s="71" t="s">
        <v>532</v>
      </c>
      <c r="E26" s="71" t="s">
        <v>575</v>
      </c>
      <c r="F26" s="44" t="s">
        <v>503</v>
      </c>
      <c r="G26" s="44" t="s">
        <v>576</v>
      </c>
      <c r="H26" s="60">
        <v>44501</v>
      </c>
      <c r="I26" s="61">
        <v>44560</v>
      </c>
      <c r="J26" s="250" t="s">
        <v>892</v>
      </c>
      <c r="K26" s="207">
        <v>1</v>
      </c>
      <c r="L26" s="246" t="s">
        <v>893</v>
      </c>
      <c r="M26" s="246" t="s">
        <v>894</v>
      </c>
    </row>
    <row r="27" spans="1:13" ht="23.25" customHeight="1">
      <c r="A27" s="529" t="s">
        <v>35</v>
      </c>
      <c r="B27" s="529"/>
      <c r="C27" s="529"/>
      <c r="D27" s="529"/>
      <c r="E27" s="529"/>
      <c r="F27" s="529"/>
      <c r="G27" s="529"/>
      <c r="H27" s="529"/>
      <c r="I27" s="529"/>
      <c r="J27" s="529"/>
      <c r="K27" s="529"/>
      <c r="L27" s="529"/>
      <c r="M27" s="529"/>
    </row>
    <row r="28" spans="1:13">
      <c r="A28" s="1" t="s">
        <v>59</v>
      </c>
    </row>
    <row r="70" spans="1:1">
      <c r="A70" s="1" t="s">
        <v>27</v>
      </c>
    </row>
    <row r="71" spans="1:1">
      <c r="A71" s="1" t="s">
        <v>28</v>
      </c>
    </row>
    <row r="72" spans="1:1">
      <c r="A72" s="1" t="s">
        <v>29</v>
      </c>
    </row>
    <row r="73" spans="1:1">
      <c r="A73" s="1" t="s">
        <v>30</v>
      </c>
    </row>
    <row r="74" spans="1:1">
      <c r="A74" s="1" t="s">
        <v>31</v>
      </c>
    </row>
    <row r="75" spans="1:1">
      <c r="A75" s="1" t="s">
        <v>32</v>
      </c>
    </row>
  </sheetData>
  <autoFilter ref="J11:L28"/>
  <mergeCells count="29">
    <mergeCell ref="A27:M27"/>
    <mergeCell ref="M10:M11"/>
    <mergeCell ref="A23:A26"/>
    <mergeCell ref="A21:A22"/>
    <mergeCell ref="A15:A20"/>
    <mergeCell ref="A12:A14"/>
    <mergeCell ref="B9:M9"/>
    <mergeCell ref="A10:A11"/>
    <mergeCell ref="B10:B11"/>
    <mergeCell ref="C10:C11"/>
    <mergeCell ref="D10:D11"/>
    <mergeCell ref="E10:E11"/>
    <mergeCell ref="F10:F11"/>
    <mergeCell ref="G10:G11"/>
    <mergeCell ref="I10:I11"/>
    <mergeCell ref="J10:L10"/>
    <mergeCell ref="H10:H11"/>
    <mergeCell ref="B5:C8"/>
    <mergeCell ref="D5:K8"/>
    <mergeCell ref="L5:L6"/>
    <mergeCell ref="M5:M6"/>
    <mergeCell ref="L7:L8"/>
    <mergeCell ref="M7:M8"/>
    <mergeCell ref="B1:C4"/>
    <mergeCell ref="D1:K4"/>
    <mergeCell ref="L1:L2"/>
    <mergeCell ref="M1:M2"/>
    <mergeCell ref="L3:L4"/>
    <mergeCell ref="M3:M4"/>
  </mergeCells>
  <dataValidations disablePrompts="1" count="1">
    <dataValidation type="list" allowBlank="1" showInputMessage="1" showErrorMessage="1" sqref="B9:M9">
      <formula1>$A$70:$A$75</formula1>
    </dataValidation>
  </dataValidations>
  <pageMargins left="0.31496062992125984" right="0.23622047244094491" top="0.31496062992125984" bottom="0.43307086614173229" header="0.31496062992125984" footer="0.31496062992125984"/>
  <pageSetup paperSize="160" scale="29" fitToHeight="0" orientation="landscape" r:id="rId1"/>
  <headerFooter>
    <oddHeader>&amp;R
&amp;P de &amp;N                              .</oddHead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F70"/>
  <sheetViews>
    <sheetView zoomScale="90" zoomScaleNormal="90" workbookViewId="0">
      <selection activeCell="C36" sqref="C36"/>
    </sheetView>
  </sheetViews>
  <sheetFormatPr baseColWidth="10" defaultColWidth="10.85546875" defaultRowHeight="15"/>
  <cols>
    <col min="1" max="1" width="10.85546875" style="17" customWidth="1"/>
    <col min="2" max="2" width="78" style="13" customWidth="1"/>
    <col min="3" max="3" width="42.5703125" style="13" customWidth="1"/>
    <col min="4" max="4" width="44.28515625" style="13" customWidth="1"/>
    <col min="5" max="5" width="15.42578125" style="23" customWidth="1"/>
    <col min="6" max="6" width="18.42578125" style="13" customWidth="1"/>
    <col min="7" max="16384" width="10.85546875" style="13"/>
  </cols>
  <sheetData>
    <row r="2" spans="1:5">
      <c r="B2" s="18"/>
    </row>
    <row r="3" spans="1:5">
      <c r="B3" s="18" t="s">
        <v>68</v>
      </c>
      <c r="C3" s="13" t="s">
        <v>47</v>
      </c>
      <c r="D3" s="13" t="s">
        <v>69</v>
      </c>
      <c r="E3" s="23" t="s">
        <v>70</v>
      </c>
    </row>
    <row r="4" spans="1:5" ht="45" hidden="1">
      <c r="B4" s="18" t="s">
        <v>71</v>
      </c>
      <c r="C4" s="17" t="s">
        <v>72</v>
      </c>
      <c r="D4" s="19" t="s">
        <v>73</v>
      </c>
      <c r="E4" s="17" t="s">
        <v>261</v>
      </c>
    </row>
    <row r="5" spans="1:5" ht="60" hidden="1">
      <c r="B5" s="18" t="s">
        <v>74</v>
      </c>
      <c r="C5" s="17" t="s">
        <v>63</v>
      </c>
      <c r="D5" s="19" t="s">
        <v>75</v>
      </c>
      <c r="E5" s="17" t="s">
        <v>274</v>
      </c>
    </row>
    <row r="6" spans="1:5" ht="60" hidden="1">
      <c r="B6" s="20" t="s">
        <v>76</v>
      </c>
      <c r="C6" s="21" t="s">
        <v>77</v>
      </c>
      <c r="D6" s="22" t="s">
        <v>75</v>
      </c>
      <c r="E6" s="17" t="s">
        <v>275</v>
      </c>
    </row>
    <row r="7" spans="1:5" ht="45" hidden="1">
      <c r="B7" s="18" t="s">
        <v>78</v>
      </c>
      <c r="C7" s="18" t="s">
        <v>79</v>
      </c>
      <c r="D7" s="21" t="s">
        <v>80</v>
      </c>
      <c r="E7" s="17" t="s">
        <v>276</v>
      </c>
    </row>
    <row r="8" spans="1:5" ht="60" hidden="1">
      <c r="A8" s="539" t="s">
        <v>399</v>
      </c>
      <c r="B8" s="38" t="s">
        <v>81</v>
      </c>
      <c r="C8" s="39" t="s">
        <v>82</v>
      </c>
      <c r="D8" s="21" t="s">
        <v>83</v>
      </c>
      <c r="E8" s="13" t="s">
        <v>249</v>
      </c>
    </row>
    <row r="9" spans="1:5" ht="45" hidden="1">
      <c r="A9" s="539"/>
      <c r="B9" s="38" t="s">
        <v>84</v>
      </c>
      <c r="C9" s="39" t="s">
        <v>82</v>
      </c>
      <c r="D9" s="21" t="s">
        <v>83</v>
      </c>
      <c r="E9" s="13" t="s">
        <v>249</v>
      </c>
    </row>
    <row r="10" spans="1:5" ht="45" hidden="1">
      <c r="A10" s="539"/>
      <c r="B10" s="38" t="s">
        <v>85</v>
      </c>
      <c r="C10" s="39" t="s">
        <v>82</v>
      </c>
      <c r="D10" s="21" t="s">
        <v>83</v>
      </c>
      <c r="E10" s="13" t="s">
        <v>249</v>
      </c>
    </row>
    <row r="11" spans="1:5" ht="90" hidden="1">
      <c r="B11" s="539" t="s">
        <v>87</v>
      </c>
      <c r="C11" s="23" t="s">
        <v>64</v>
      </c>
      <c r="D11" s="21" t="s">
        <v>88</v>
      </c>
      <c r="E11" s="17" t="s">
        <v>86</v>
      </c>
    </row>
    <row r="12" spans="1:5" ht="30" hidden="1">
      <c r="B12" s="539"/>
      <c r="C12" s="23" t="s">
        <v>89</v>
      </c>
      <c r="D12" s="21" t="s">
        <v>88</v>
      </c>
      <c r="E12" s="17" t="s">
        <v>262</v>
      </c>
    </row>
    <row r="13" spans="1:5" ht="30" hidden="1">
      <c r="B13" s="18" t="s">
        <v>90</v>
      </c>
      <c r="C13" s="23" t="s">
        <v>91</v>
      </c>
      <c r="D13" s="21" t="s">
        <v>92</v>
      </c>
      <c r="E13" s="23" t="s">
        <v>253</v>
      </c>
    </row>
    <row r="14" spans="1:5" ht="45">
      <c r="B14" s="18" t="s">
        <v>93</v>
      </c>
      <c r="C14" s="23" t="s">
        <v>94</v>
      </c>
      <c r="D14" s="21" t="s">
        <v>95</v>
      </c>
      <c r="E14" s="40" t="s">
        <v>321</v>
      </c>
    </row>
    <row r="15" spans="1:5" ht="30">
      <c r="B15" s="18" t="s">
        <v>96</v>
      </c>
      <c r="C15" s="23" t="s">
        <v>97</v>
      </c>
      <c r="D15" s="21" t="s">
        <v>98</v>
      </c>
      <c r="E15" s="40" t="s">
        <v>322</v>
      </c>
    </row>
    <row r="16" spans="1:5" ht="30">
      <c r="B16" s="18" t="s">
        <v>99</v>
      </c>
      <c r="C16" s="23" t="s">
        <v>100</v>
      </c>
      <c r="D16" s="21" t="s">
        <v>101</v>
      </c>
      <c r="E16" s="40" t="s">
        <v>323</v>
      </c>
    </row>
    <row r="17" spans="1:6" ht="45">
      <c r="B17" s="18" t="s">
        <v>102</v>
      </c>
      <c r="C17" s="23" t="s">
        <v>100</v>
      </c>
      <c r="D17" s="21" t="s">
        <v>101</v>
      </c>
      <c r="E17" s="40" t="s">
        <v>323</v>
      </c>
    </row>
    <row r="18" spans="1:6" ht="30">
      <c r="B18" s="18" t="s">
        <v>103</v>
      </c>
      <c r="C18" s="23" t="s">
        <v>100</v>
      </c>
      <c r="D18" s="21" t="s">
        <v>101</v>
      </c>
      <c r="E18" s="40" t="s">
        <v>323</v>
      </c>
    </row>
    <row r="19" spans="1:6" ht="30" hidden="1">
      <c r="B19" s="18" t="s">
        <v>104</v>
      </c>
      <c r="C19" s="23" t="s">
        <v>105</v>
      </c>
      <c r="D19" s="21" t="s">
        <v>106</v>
      </c>
      <c r="E19" s="40" t="s">
        <v>326</v>
      </c>
    </row>
    <row r="20" spans="1:6" ht="45" hidden="1">
      <c r="B20" s="18" t="s">
        <v>107</v>
      </c>
      <c r="C20" s="23" t="s">
        <v>108</v>
      </c>
      <c r="D20" s="23" t="s">
        <v>108</v>
      </c>
      <c r="E20" s="40" t="s">
        <v>328</v>
      </c>
    </row>
    <row r="21" spans="1:6" ht="30" hidden="1">
      <c r="B21" s="18" t="s">
        <v>109</v>
      </c>
      <c r="C21" s="23" t="s">
        <v>91</v>
      </c>
      <c r="D21" s="21" t="s">
        <v>92</v>
      </c>
      <c r="E21" s="23" t="s">
        <v>257</v>
      </c>
    </row>
    <row r="22" spans="1:6" ht="45" hidden="1">
      <c r="B22" s="38" t="s">
        <v>110</v>
      </c>
      <c r="C22" s="46" t="s">
        <v>91</v>
      </c>
      <c r="D22" s="45" t="s">
        <v>92</v>
      </c>
      <c r="F22" s="13" t="s">
        <v>254</v>
      </c>
    </row>
    <row r="23" spans="1:6" ht="30" hidden="1">
      <c r="B23" s="18" t="s">
        <v>111</v>
      </c>
      <c r="C23" s="23" t="s">
        <v>112</v>
      </c>
      <c r="D23" s="23" t="s">
        <v>112</v>
      </c>
      <c r="E23" s="40" t="s">
        <v>329</v>
      </c>
      <c r="F23" s="13" t="s">
        <v>249</v>
      </c>
    </row>
    <row r="24" spans="1:6" ht="45" hidden="1">
      <c r="B24" s="18" t="s">
        <v>113</v>
      </c>
      <c r="C24" s="23" t="s">
        <v>114</v>
      </c>
      <c r="D24" s="21" t="s">
        <v>75</v>
      </c>
      <c r="E24" s="24" t="s">
        <v>278</v>
      </c>
    </row>
    <row r="25" spans="1:6" ht="60" hidden="1">
      <c r="B25" s="18" t="s">
        <v>115</v>
      </c>
      <c r="C25" s="23" t="s">
        <v>116</v>
      </c>
      <c r="D25" s="21" t="s">
        <v>117</v>
      </c>
      <c r="E25" s="24" t="s">
        <v>279</v>
      </c>
    </row>
    <row r="26" spans="1:6" ht="30" hidden="1">
      <c r="B26" s="539" t="s">
        <v>118</v>
      </c>
      <c r="C26" s="23" t="s">
        <v>119</v>
      </c>
      <c r="D26" s="21" t="s">
        <v>120</v>
      </c>
      <c r="E26" s="24" t="s">
        <v>281</v>
      </c>
    </row>
    <row r="27" spans="1:6" ht="30" hidden="1">
      <c r="B27" s="539"/>
      <c r="C27" s="23" t="s">
        <v>121</v>
      </c>
      <c r="D27" s="21" t="s">
        <v>120</v>
      </c>
      <c r="E27" s="24" t="s">
        <v>284</v>
      </c>
    </row>
    <row r="28" spans="1:6" ht="30" hidden="1">
      <c r="B28" s="539"/>
      <c r="C28" s="23" t="s">
        <v>122</v>
      </c>
      <c r="D28" s="17" t="s">
        <v>80</v>
      </c>
      <c r="E28" s="24" t="s">
        <v>286</v>
      </c>
    </row>
    <row r="29" spans="1:6" ht="120" hidden="1">
      <c r="B29" s="18" t="s">
        <v>123</v>
      </c>
      <c r="C29" s="23" t="s">
        <v>82</v>
      </c>
      <c r="D29" s="21" t="s">
        <v>83</v>
      </c>
      <c r="E29" s="37" t="s">
        <v>263</v>
      </c>
    </row>
    <row r="30" spans="1:6" ht="85.5" hidden="1" customHeight="1">
      <c r="A30" s="17" t="s">
        <v>124</v>
      </c>
      <c r="B30" s="25" t="s">
        <v>125</v>
      </c>
      <c r="C30" s="23" t="s">
        <v>126</v>
      </c>
      <c r="D30" s="21" t="s">
        <v>127</v>
      </c>
      <c r="E30" s="40" t="s">
        <v>287</v>
      </c>
    </row>
    <row r="31" spans="1:6" ht="135" hidden="1">
      <c r="A31" s="17" t="s">
        <v>124</v>
      </c>
      <c r="B31" s="25" t="s">
        <v>128</v>
      </c>
      <c r="C31" s="23" t="s">
        <v>129</v>
      </c>
      <c r="D31" s="21" t="s">
        <v>130</v>
      </c>
      <c r="E31" s="40" t="s">
        <v>288</v>
      </c>
    </row>
    <row r="32" spans="1:6" ht="45" hidden="1">
      <c r="A32" s="17" t="s">
        <v>124</v>
      </c>
      <c r="B32" s="25" t="s">
        <v>131</v>
      </c>
      <c r="C32" s="26" t="s">
        <v>132</v>
      </c>
      <c r="D32" s="27" t="s">
        <v>133</v>
      </c>
      <c r="E32" s="40" t="s">
        <v>291</v>
      </c>
    </row>
    <row r="33" spans="1:5" ht="45" hidden="1">
      <c r="A33" s="17" t="s">
        <v>124</v>
      </c>
      <c r="B33" s="25" t="s">
        <v>134</v>
      </c>
      <c r="C33" s="538" t="s">
        <v>135</v>
      </c>
      <c r="D33" s="541" t="s">
        <v>136</v>
      </c>
      <c r="E33" s="540" t="s">
        <v>293</v>
      </c>
    </row>
    <row r="34" spans="1:5" ht="45" hidden="1">
      <c r="A34" s="17" t="s">
        <v>124</v>
      </c>
      <c r="B34" s="25" t="s">
        <v>134</v>
      </c>
      <c r="C34" s="538"/>
      <c r="D34" s="541"/>
      <c r="E34" s="540"/>
    </row>
    <row r="35" spans="1:5" ht="60">
      <c r="A35" s="17" t="s">
        <v>124</v>
      </c>
      <c r="B35" s="25" t="s">
        <v>137</v>
      </c>
      <c r="C35" s="28" t="s">
        <v>138</v>
      </c>
      <c r="D35" s="27" t="s">
        <v>139</v>
      </c>
      <c r="E35" s="40" t="s">
        <v>330</v>
      </c>
    </row>
    <row r="36" spans="1:5" ht="90">
      <c r="A36" s="17" t="s">
        <v>124</v>
      </c>
      <c r="B36" s="25" t="s">
        <v>140</v>
      </c>
      <c r="C36" s="28" t="s">
        <v>141</v>
      </c>
      <c r="D36" s="27" t="s">
        <v>139</v>
      </c>
      <c r="E36" s="40" t="s">
        <v>331</v>
      </c>
    </row>
    <row r="37" spans="1:5" ht="60">
      <c r="A37" s="17" t="s">
        <v>124</v>
      </c>
      <c r="B37" s="25" t="s">
        <v>142</v>
      </c>
      <c r="C37" s="28" t="s">
        <v>143</v>
      </c>
      <c r="D37" s="27" t="s">
        <v>139</v>
      </c>
      <c r="E37" s="40" t="s">
        <v>332</v>
      </c>
    </row>
    <row r="38" spans="1:5" ht="45" hidden="1">
      <c r="A38" s="17" t="s">
        <v>124</v>
      </c>
      <c r="B38" s="28" t="s">
        <v>144</v>
      </c>
      <c r="C38" s="29" t="s">
        <v>145</v>
      </c>
      <c r="D38" s="30" t="s">
        <v>146</v>
      </c>
      <c r="E38" s="34"/>
    </row>
    <row r="39" spans="1:5" ht="75" hidden="1">
      <c r="A39" s="17" t="s">
        <v>124</v>
      </c>
      <c r="B39" s="28" t="s">
        <v>147</v>
      </c>
      <c r="C39" s="28" t="s">
        <v>148</v>
      </c>
      <c r="D39" s="30" t="s">
        <v>149</v>
      </c>
      <c r="E39" s="40" t="s">
        <v>295</v>
      </c>
    </row>
    <row r="40" spans="1:5" ht="60" hidden="1">
      <c r="A40" s="17" t="s">
        <v>124</v>
      </c>
      <c r="B40" s="28" t="s">
        <v>150</v>
      </c>
      <c r="C40" s="28" t="s">
        <v>151</v>
      </c>
      <c r="D40" s="30" t="s">
        <v>149</v>
      </c>
      <c r="E40" s="40" t="s">
        <v>297</v>
      </c>
    </row>
    <row r="41" spans="1:5" ht="60">
      <c r="A41" s="17" t="s">
        <v>124</v>
      </c>
      <c r="B41" s="28" t="s">
        <v>152</v>
      </c>
      <c r="C41" s="28" t="s">
        <v>153</v>
      </c>
      <c r="D41" s="47" t="s">
        <v>154</v>
      </c>
      <c r="E41" s="40" t="s">
        <v>333</v>
      </c>
    </row>
    <row r="42" spans="1:5" ht="60" hidden="1">
      <c r="A42" s="17" t="s">
        <v>124</v>
      </c>
      <c r="B42" s="28" t="s">
        <v>155</v>
      </c>
      <c r="C42" s="28" t="s">
        <v>156</v>
      </c>
      <c r="D42" s="30" t="s">
        <v>149</v>
      </c>
      <c r="E42" s="17" t="s">
        <v>264</v>
      </c>
    </row>
    <row r="43" spans="1:5" ht="45">
      <c r="A43" s="17" t="s">
        <v>124</v>
      </c>
      <c r="B43" s="28" t="s">
        <v>157</v>
      </c>
      <c r="C43" s="28" t="s">
        <v>158</v>
      </c>
      <c r="D43" s="31" t="s">
        <v>159</v>
      </c>
      <c r="E43" s="40" t="s">
        <v>334</v>
      </c>
    </row>
    <row r="44" spans="1:5" ht="45">
      <c r="A44" s="17" t="s">
        <v>124</v>
      </c>
      <c r="B44" s="28" t="s">
        <v>160</v>
      </c>
      <c r="C44" s="28" t="s">
        <v>161</v>
      </c>
      <c r="D44" s="31" t="s">
        <v>162</v>
      </c>
      <c r="E44" s="34" t="s">
        <v>277</v>
      </c>
    </row>
    <row r="45" spans="1:5" ht="45" hidden="1">
      <c r="A45" s="17" t="s">
        <v>124</v>
      </c>
      <c r="B45" s="28" t="s">
        <v>163</v>
      </c>
      <c r="C45" s="29" t="s">
        <v>164</v>
      </c>
      <c r="D45" s="31" t="s">
        <v>146</v>
      </c>
      <c r="E45" s="34"/>
    </row>
    <row r="46" spans="1:5" ht="45" hidden="1">
      <c r="A46" s="17" t="s">
        <v>124</v>
      </c>
      <c r="B46" s="28" t="s">
        <v>163</v>
      </c>
      <c r="C46" s="29" t="s">
        <v>165</v>
      </c>
      <c r="D46" s="31" t="s">
        <v>146</v>
      </c>
      <c r="E46" s="34"/>
    </row>
    <row r="47" spans="1:5" ht="45" hidden="1">
      <c r="A47" s="17" t="s">
        <v>124</v>
      </c>
      <c r="B47" s="28" t="s">
        <v>163</v>
      </c>
      <c r="C47" s="30" t="s">
        <v>166</v>
      </c>
      <c r="D47" s="31" t="s">
        <v>146</v>
      </c>
      <c r="E47" s="40" t="s">
        <v>298</v>
      </c>
    </row>
    <row r="48" spans="1:5" ht="105" hidden="1">
      <c r="A48" s="17" t="s">
        <v>167</v>
      </c>
      <c r="B48" s="31" t="s">
        <v>168</v>
      </c>
      <c r="C48" s="28" t="s">
        <v>169</v>
      </c>
      <c r="D48" s="31" t="s">
        <v>170</v>
      </c>
      <c r="E48" s="23" t="s">
        <v>247</v>
      </c>
    </row>
    <row r="49" spans="1:6" ht="60" hidden="1">
      <c r="A49" s="17" t="s">
        <v>167</v>
      </c>
      <c r="B49" s="31" t="s">
        <v>171</v>
      </c>
      <c r="C49" s="28" t="s">
        <v>172</v>
      </c>
      <c r="D49" s="28" t="s">
        <v>173</v>
      </c>
      <c r="E49" s="23" t="s">
        <v>248</v>
      </c>
    </row>
    <row r="50" spans="1:6" ht="45" hidden="1">
      <c r="A50" s="17" t="s">
        <v>167</v>
      </c>
      <c r="B50" s="537" t="s">
        <v>174</v>
      </c>
      <c r="C50" s="28" t="s">
        <v>175</v>
      </c>
      <c r="D50" s="28" t="s">
        <v>75</v>
      </c>
      <c r="E50" s="42" t="s">
        <v>300</v>
      </c>
    </row>
    <row r="51" spans="1:6" ht="45" hidden="1">
      <c r="A51" s="17" t="s">
        <v>167</v>
      </c>
      <c r="B51" s="537"/>
      <c r="C51" s="28" t="s">
        <v>176</v>
      </c>
      <c r="D51" s="28" t="s">
        <v>177</v>
      </c>
      <c r="E51" s="42" t="s">
        <v>300</v>
      </c>
      <c r="F51" s="13" t="s">
        <v>249</v>
      </c>
    </row>
    <row r="52" spans="1:6" ht="60" hidden="1">
      <c r="A52" s="17" t="s">
        <v>167</v>
      </c>
      <c r="B52" s="537"/>
      <c r="C52" s="28" t="s">
        <v>178</v>
      </c>
      <c r="D52" s="28" t="s">
        <v>179</v>
      </c>
      <c r="E52" s="40" t="s">
        <v>301</v>
      </c>
    </row>
    <row r="53" spans="1:6" ht="45" hidden="1">
      <c r="A53" s="17" t="s">
        <v>167</v>
      </c>
      <c r="B53" s="537" t="s">
        <v>180</v>
      </c>
      <c r="C53" s="28" t="s">
        <v>181</v>
      </c>
      <c r="D53" s="28" t="s">
        <v>75</v>
      </c>
      <c r="E53" s="42" t="s">
        <v>303</v>
      </c>
    </row>
    <row r="54" spans="1:6" ht="75" hidden="1">
      <c r="A54" s="17" t="s">
        <v>167</v>
      </c>
      <c r="B54" s="537"/>
      <c r="C54" s="28" t="s">
        <v>182</v>
      </c>
      <c r="D54" s="28" t="s">
        <v>183</v>
      </c>
      <c r="E54" s="42" t="s">
        <v>304</v>
      </c>
    </row>
    <row r="55" spans="1:6" ht="75" hidden="1">
      <c r="A55" s="17" t="s">
        <v>167</v>
      </c>
      <c r="B55" s="537"/>
      <c r="C55" s="28" t="s">
        <v>184</v>
      </c>
      <c r="D55" s="28" t="s">
        <v>185</v>
      </c>
      <c r="E55" s="42" t="s">
        <v>305</v>
      </c>
    </row>
    <row r="56" spans="1:6" ht="60" hidden="1">
      <c r="A56" s="17" t="s">
        <v>167</v>
      </c>
      <c r="B56" s="537"/>
      <c r="C56" s="28" t="s">
        <v>186</v>
      </c>
      <c r="D56" s="28" t="s">
        <v>187</v>
      </c>
      <c r="E56" s="42" t="s">
        <v>307</v>
      </c>
    </row>
    <row r="57" spans="1:6" ht="90" hidden="1">
      <c r="A57" s="17" t="s">
        <v>167</v>
      </c>
      <c r="B57" s="537"/>
      <c r="C57" s="28" t="s">
        <v>250</v>
      </c>
      <c r="D57" s="28" t="s">
        <v>188</v>
      </c>
      <c r="E57" s="23" t="s">
        <v>251</v>
      </c>
    </row>
    <row r="58" spans="1:6" ht="45" hidden="1">
      <c r="A58" s="17" t="s">
        <v>167</v>
      </c>
      <c r="B58" s="537"/>
      <c r="C58" s="28" t="s">
        <v>189</v>
      </c>
      <c r="D58" s="28" t="s">
        <v>179</v>
      </c>
      <c r="E58" s="42" t="s">
        <v>309</v>
      </c>
    </row>
    <row r="59" spans="1:6" ht="45" hidden="1">
      <c r="A59" s="17" t="s">
        <v>167</v>
      </c>
      <c r="B59" s="537" t="s">
        <v>190</v>
      </c>
      <c r="C59" s="28" t="s">
        <v>191</v>
      </c>
      <c r="D59" s="28" t="s">
        <v>192</v>
      </c>
      <c r="E59" s="42" t="s">
        <v>310</v>
      </c>
    </row>
    <row r="60" spans="1:6" ht="45" hidden="1">
      <c r="A60" s="17" t="s">
        <v>167</v>
      </c>
      <c r="B60" s="537"/>
      <c r="C60" s="28" t="s">
        <v>193</v>
      </c>
      <c r="D60" s="28" t="s">
        <v>75</v>
      </c>
      <c r="E60" s="42" t="s">
        <v>311</v>
      </c>
    </row>
    <row r="61" spans="1:6" ht="45" hidden="1">
      <c r="A61" s="17" t="s">
        <v>167</v>
      </c>
      <c r="B61" s="537"/>
      <c r="C61" s="28" t="s">
        <v>194</v>
      </c>
      <c r="D61" s="28" t="s">
        <v>195</v>
      </c>
      <c r="E61" s="42" t="s">
        <v>312</v>
      </c>
    </row>
    <row r="62" spans="1:6" ht="45" hidden="1">
      <c r="A62" s="17" t="s">
        <v>167</v>
      </c>
      <c r="B62" s="537"/>
      <c r="C62" s="28" t="s">
        <v>196</v>
      </c>
      <c r="D62" s="28" t="s">
        <v>75</v>
      </c>
      <c r="E62" s="42" t="s">
        <v>313</v>
      </c>
    </row>
    <row r="63" spans="1:6" ht="45" hidden="1">
      <c r="A63" s="17" t="s">
        <v>167</v>
      </c>
      <c r="B63" s="537"/>
      <c r="C63" s="28" t="s">
        <v>197</v>
      </c>
      <c r="D63" s="28" t="s">
        <v>75</v>
      </c>
      <c r="E63" s="42" t="s">
        <v>314</v>
      </c>
    </row>
    <row r="64" spans="1:6" ht="60" hidden="1">
      <c r="A64" s="17" t="s">
        <v>167</v>
      </c>
      <c r="B64" s="32" t="s">
        <v>198</v>
      </c>
      <c r="C64" s="29" t="s">
        <v>199</v>
      </c>
      <c r="D64" s="28" t="s">
        <v>170</v>
      </c>
    </row>
    <row r="65" spans="1:5" ht="90" hidden="1">
      <c r="A65" s="17" t="s">
        <v>167</v>
      </c>
      <c r="B65" s="33" t="s">
        <v>200</v>
      </c>
      <c r="C65" s="28" t="s">
        <v>201</v>
      </c>
      <c r="D65" s="28" t="s">
        <v>75</v>
      </c>
      <c r="E65" s="42" t="s">
        <v>315</v>
      </c>
    </row>
    <row r="66" spans="1:5" ht="45" hidden="1">
      <c r="A66" s="17" t="s">
        <v>167</v>
      </c>
      <c r="B66" s="33" t="s">
        <v>202</v>
      </c>
      <c r="C66" s="29" t="s">
        <v>203</v>
      </c>
      <c r="D66" s="28" t="s">
        <v>170</v>
      </c>
    </row>
    <row r="67" spans="1:5" ht="45" hidden="1">
      <c r="A67" s="17" t="s">
        <v>167</v>
      </c>
      <c r="B67" s="538" t="s">
        <v>204</v>
      </c>
      <c r="C67" s="28" t="s">
        <v>205</v>
      </c>
      <c r="D67" s="28" t="s">
        <v>206</v>
      </c>
      <c r="E67" s="17" t="s">
        <v>266</v>
      </c>
    </row>
    <row r="68" spans="1:5" ht="60" hidden="1">
      <c r="A68" s="17" t="s">
        <v>167</v>
      </c>
      <c r="B68" s="538"/>
      <c r="C68" s="28" t="s">
        <v>207</v>
      </c>
      <c r="D68" s="28" t="s">
        <v>206</v>
      </c>
      <c r="E68" s="17" t="s">
        <v>268</v>
      </c>
    </row>
    <row r="69" spans="1:5" ht="60" hidden="1">
      <c r="A69" s="17" t="s">
        <v>167</v>
      </c>
      <c r="B69" s="33" t="s">
        <v>208</v>
      </c>
      <c r="C69" s="28" t="s">
        <v>209</v>
      </c>
      <c r="D69" s="28" t="s">
        <v>206</v>
      </c>
      <c r="E69" s="17" t="s">
        <v>270</v>
      </c>
    </row>
    <row r="70" spans="1:5" ht="45" hidden="1">
      <c r="A70" s="17" t="s">
        <v>167</v>
      </c>
      <c r="B70" s="31" t="s">
        <v>210</v>
      </c>
      <c r="C70" s="29" t="s">
        <v>211</v>
      </c>
      <c r="D70" s="28" t="s">
        <v>212</v>
      </c>
    </row>
  </sheetData>
  <autoFilter ref="A3:E7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C33:C34"/>
    <mergeCell ref="E33:E34"/>
    <mergeCell ref="D33:D34"/>
    <mergeCell ref="B50:B52"/>
    <mergeCell ref="B53:B58"/>
    <mergeCell ref="B59:B63"/>
    <mergeCell ref="B67:B68"/>
    <mergeCell ref="A8:A10"/>
    <mergeCell ref="B11:B12"/>
    <mergeCell ref="B26: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III Seguimiento PAAC</vt:lpstr>
      <vt:lpstr>1. Gestión del riesgo</vt:lpstr>
      <vt:lpstr>Hoja1</vt:lpstr>
      <vt:lpstr>2. Racionalización de OPAS</vt:lpstr>
      <vt:lpstr>3. Rendición de cuentas</vt:lpstr>
      <vt:lpstr>4. Mecanismos para mejorar</vt:lpstr>
      <vt:lpstr>5. Transparencia</vt:lpstr>
      <vt:lpstr>6. Iniciativas adicionales</vt:lpstr>
      <vt:lpstr>LINEAMIENTOS</vt:lpstr>
      <vt:lpstr>INSTRUCTIVO DE DILIGENCIAMIENTO</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Avendaño</cp:lastModifiedBy>
  <cp:lastPrinted>2022-01-12T15:24:05Z</cp:lastPrinted>
  <dcterms:created xsi:type="dcterms:W3CDTF">2016-09-23T19:08:19Z</dcterms:created>
  <dcterms:modified xsi:type="dcterms:W3CDTF">2022-01-13T14:46:30Z</dcterms:modified>
</cp:coreProperties>
</file>