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Marcela Delgado\Downloads\"/>
    </mc:Choice>
  </mc:AlternateContent>
  <xr:revisionPtr revIDLastSave="0" documentId="13_ncr:1_{6343674E-3270-4ADE-8EA6-41634A32FD1C}" xr6:coauthVersionLast="47" xr6:coauthVersionMax="47" xr10:uidLastSave="{00000000-0000-0000-0000-000000000000}"/>
  <bookViews>
    <workbookView xWindow="-110" yWindow="-110" windowWidth="19420" windowHeight="10420" tabRatio="809" xr2:uid="{00000000-000D-0000-FFFF-FFFF00000000}"/>
  </bookViews>
  <sheets>
    <sheet name="I Seguimiento PAAC 2022" sheetId="14" r:id="rId1"/>
    <sheet name="1. Gestión del riesgo" sheetId="3" r:id="rId2"/>
    <sheet name="Hoja1" sheetId="12" state="hidden" r:id="rId3"/>
    <sheet name="2. Racionalización de tramites" sheetId="13" r:id="rId4"/>
    <sheet name="3. Rendición de cuentas" sheetId="5" r:id="rId5"/>
    <sheet name="4. Mecanismos para mejorar" sheetId="9" r:id="rId6"/>
    <sheet name="5. Transparencia" sheetId="10" r:id="rId7"/>
    <sheet name="6. Iniciativas adicionales" sheetId="11" r:id="rId8"/>
    <sheet name="LINEAMIENTOS" sheetId="6" state="hidden" r:id="rId9"/>
    <sheet name="INSTRUCTIVO DE DILIGENCIAMIENTO" sheetId="4" state="hidden" r:id="rId10"/>
  </sheets>
  <externalReferences>
    <externalReference r:id="rId11"/>
    <externalReference r:id="rId12"/>
  </externalReferences>
  <definedNames>
    <definedName name="_xlnm._FilterDatabase" localSheetId="1" hidden="1">'1. Gestión del riesgo'!$C$10:$M$36</definedName>
    <definedName name="_xlnm._FilterDatabase" localSheetId="4" hidden="1">'3. Rendición de cuentas'!$C$10:$I$23</definedName>
    <definedName name="_xlnm._FilterDatabase" localSheetId="5" hidden="1">'4. Mecanismos para mejorar'!$A$11:$N$20</definedName>
    <definedName name="_xlnm._FilterDatabase" localSheetId="6" hidden="1">'5. Transparencia'!$A$10:$N$10</definedName>
    <definedName name="_xlnm._FilterDatabase" localSheetId="7" hidden="1">'6. Iniciativas adicionales'!$A$10:$N$10</definedName>
    <definedName name="_xlnm._FilterDatabase" localSheetId="8" hidden="1">LINEAMIENTOS!$A$3:$E$70</definedName>
    <definedName name="A_Obj1" localSheetId="1">OFFSET(#REF!,0,0,COUNTA(#REF!)-1,1)</definedName>
    <definedName name="A_Obj1" localSheetId="4">OFFSET(#REF!,0,0,COUNTA(#REF!)-1,1)</definedName>
    <definedName name="A_Obj1" localSheetId="5">OFFSET(#REF!,0,0,COUNTA(#REF!)-1,1)</definedName>
    <definedName name="A_Obj1" localSheetId="6">OFFSET(#REF!,0,0,COUNTA(#REF!)-1,1)</definedName>
    <definedName name="A_Obj1" localSheetId="7">OFFSET(#REF!,0,0,COUNTA(#REF!)-1,1)</definedName>
    <definedName name="A_Obj1">OFFSET(#REF!,0,0,COUNTA(#REF!)-1,1)</definedName>
    <definedName name="A_Obj2" localSheetId="1">OFFSET(#REF!,0,0,COUNTA(#REF!)-1,1)</definedName>
    <definedName name="A_Obj2" localSheetId="4">OFFSET(#REF!,0,0,COUNTA(#REF!)-1,1)</definedName>
    <definedName name="A_Obj2" localSheetId="5">OFFSET(#REF!,0,0,COUNTA(#REF!)-1,1)</definedName>
    <definedName name="A_Obj2" localSheetId="6">OFFSET(#REF!,0,0,COUNTA(#REF!)-1,1)</definedName>
    <definedName name="A_Obj2" localSheetId="7">OFFSET(#REF!,0,0,COUNTA(#REF!)-1,1)</definedName>
    <definedName name="A_Obj2">OFFSET(#REF!,0,0,COUNTA(#REF!)-1,1)</definedName>
    <definedName name="A_Obj3" localSheetId="1">OFFSET(#REF!,0,0,COUNTA(#REF!)-1,1)</definedName>
    <definedName name="A_Obj3" localSheetId="4">OFFSET(#REF!,0,0,COUNTA(#REF!)-1,1)</definedName>
    <definedName name="A_Obj3" localSheetId="5">OFFSET(#REF!,0,0,COUNTA(#REF!)-1,1)</definedName>
    <definedName name="A_Obj3" localSheetId="6">OFFSET(#REF!,0,0,COUNTA(#REF!)-1,1)</definedName>
    <definedName name="A_Obj3" localSheetId="7">OFFSET(#REF!,0,0,COUNTA(#REF!)-1,1)</definedName>
    <definedName name="A_Obj3">OFFSET(#REF!,0,0,COUNTA(#REF!)-1,1)</definedName>
    <definedName name="A_Obj4" localSheetId="1">OFFSET(#REF!,0,0,COUNTA(#REF!)-1,1)</definedName>
    <definedName name="A_Obj4" localSheetId="4">OFFSET(#REF!,0,0,COUNTA(#REF!)-1,1)</definedName>
    <definedName name="A_Obj4" localSheetId="5">OFFSET(#REF!,0,0,COUNTA(#REF!)-1,1)</definedName>
    <definedName name="A_Obj4" localSheetId="6">OFFSET(#REF!,0,0,COUNTA(#REF!)-1,1)</definedName>
    <definedName name="A_Obj4" localSheetId="7">OFFSET(#REF!,0,0,COUNTA(#REF!)-1,1)</definedName>
    <definedName name="A_Obj4">OFFSET(#REF!,0,0,COUNTA(#REF!)-1,1)</definedName>
    <definedName name="Acc_1" localSheetId="1">#REF!</definedName>
    <definedName name="Acc_1" localSheetId="4">#REF!</definedName>
    <definedName name="Acc_1" localSheetId="5">#REF!</definedName>
    <definedName name="Acc_1" localSheetId="6">#REF!</definedName>
    <definedName name="Acc_1" localSheetId="7">#REF!</definedName>
    <definedName name="Acc_1">#REF!</definedName>
    <definedName name="Acc_2" localSheetId="1">#REF!</definedName>
    <definedName name="Acc_2" localSheetId="4">#REF!</definedName>
    <definedName name="Acc_2" localSheetId="5">#REF!</definedName>
    <definedName name="Acc_2" localSheetId="6">#REF!</definedName>
    <definedName name="Acc_2" localSheetId="7">#REF!</definedName>
    <definedName name="Acc_2">#REF!</definedName>
    <definedName name="Acc_3" localSheetId="1">#REF!</definedName>
    <definedName name="Acc_3" localSheetId="4">#REF!</definedName>
    <definedName name="Acc_3" localSheetId="5">#REF!</definedName>
    <definedName name="Acc_3" localSheetId="6">#REF!</definedName>
    <definedName name="Acc_3" localSheetId="7">#REF!</definedName>
    <definedName name="Acc_3">#REF!</definedName>
    <definedName name="Acc_4" localSheetId="1">#REF!</definedName>
    <definedName name="Acc_4" localSheetId="4">#REF!</definedName>
    <definedName name="Acc_4" localSheetId="5">#REF!</definedName>
    <definedName name="Acc_4" localSheetId="6">#REF!</definedName>
    <definedName name="Acc_4" localSheetId="7">#REF!</definedName>
    <definedName name="Acc_4">#REF!</definedName>
    <definedName name="Acc_5" localSheetId="1">#REF!</definedName>
    <definedName name="Acc_5" localSheetId="4">#REF!</definedName>
    <definedName name="Acc_5" localSheetId="5">#REF!</definedName>
    <definedName name="Acc_5" localSheetId="6">#REF!</definedName>
    <definedName name="Acc_5" localSheetId="7">#REF!</definedName>
    <definedName name="Acc_5">#REF!</definedName>
    <definedName name="Acc_6" localSheetId="1">#REF!</definedName>
    <definedName name="Acc_6" localSheetId="4">#REF!</definedName>
    <definedName name="Acc_6" localSheetId="5">#REF!</definedName>
    <definedName name="Acc_6" localSheetId="6">#REF!</definedName>
    <definedName name="Acc_6" localSheetId="7">#REF!</definedName>
    <definedName name="Acc_6">#REF!</definedName>
    <definedName name="Acc_7" localSheetId="1">#REF!</definedName>
    <definedName name="Acc_7" localSheetId="4">#REF!</definedName>
    <definedName name="Acc_7" localSheetId="5">#REF!</definedName>
    <definedName name="Acc_7" localSheetId="6">#REF!</definedName>
    <definedName name="Acc_7" localSheetId="7">#REF!</definedName>
    <definedName name="Acc_7">#REF!</definedName>
    <definedName name="Acc_8" localSheetId="1">#REF!</definedName>
    <definedName name="Acc_8" localSheetId="4">#REF!</definedName>
    <definedName name="Acc_8" localSheetId="5">#REF!</definedName>
    <definedName name="Acc_8" localSheetId="6">#REF!</definedName>
    <definedName name="Acc_8" localSheetId="7">#REF!</definedName>
    <definedName name="Acc_8">#REF!</definedName>
    <definedName name="Acc_9" localSheetId="1">#REF!</definedName>
    <definedName name="Acc_9" localSheetId="4">#REF!</definedName>
    <definedName name="Acc_9" localSheetId="5">#REF!</definedName>
    <definedName name="Acc_9" localSheetId="6">#REF!</definedName>
    <definedName name="Acc_9" localSheetId="7">#REF!</definedName>
    <definedName name="Acc_9">#REF!</definedName>
    <definedName name="Admin">[1]TABLA!$Q$2:$Q$3</definedName>
    <definedName name="Agricultura" localSheetId="1">[1]TABLA!#REF!</definedName>
    <definedName name="Agricultura" localSheetId="4">[1]TABLA!#REF!</definedName>
    <definedName name="Agricultura" localSheetId="5">[1]TABLA!#REF!</definedName>
    <definedName name="Agricultura" localSheetId="6">[1]TABLA!#REF!</definedName>
    <definedName name="Agricultura" localSheetId="7">[1]TABLA!#REF!</definedName>
    <definedName name="Agricultura">[1]TABLA!#REF!</definedName>
    <definedName name="Agricultura_y_Desarrollo_Rural" localSheetId="1">[1]TABLA!#REF!</definedName>
    <definedName name="Agricultura_y_Desarrollo_Rural" localSheetId="4">[1]TABLA!#REF!</definedName>
    <definedName name="Agricultura_y_Desarrollo_Rural" localSheetId="5">[1]TABLA!#REF!</definedName>
    <definedName name="Agricultura_y_Desarrollo_Rural" localSheetId="6">[1]TABLA!#REF!</definedName>
    <definedName name="Agricultura_y_Desarrollo_Rural" localSheetId="7">[1]TABLA!#REF!</definedName>
    <definedName name="Agricultura_y_Desarrollo_Rural">[1]TABLA!#REF!</definedName>
    <definedName name="Ambiental">'[1]Tablas instituciones'!$D$2:$D$9</definedName>
    <definedName name="ambiente" localSheetId="1">[1]TABLA!#REF!</definedName>
    <definedName name="ambiente" localSheetId="4">[1]TABLA!#REF!</definedName>
    <definedName name="ambiente" localSheetId="5">[1]TABLA!#REF!</definedName>
    <definedName name="ambiente" localSheetId="6">[1]TABLA!#REF!</definedName>
    <definedName name="ambiente" localSheetId="7">[1]TABLA!#REF!</definedName>
    <definedName name="ambiente">[1]TABLA!#REF!</definedName>
    <definedName name="Ambiente_y_Desarrollo_Sostenible" localSheetId="1">[1]TABLA!#REF!</definedName>
    <definedName name="Ambiente_y_Desarrollo_Sostenible" localSheetId="4">[1]TABLA!#REF!</definedName>
    <definedName name="Ambiente_y_Desarrollo_Sostenible" localSheetId="5">[1]TABLA!#REF!</definedName>
    <definedName name="Ambiente_y_Desarrollo_Sostenible" localSheetId="6">[1]TABLA!#REF!</definedName>
    <definedName name="Ambiente_y_Desarrollo_Sostenible" localSheetId="7">[1]TABLA!#REF!</definedName>
    <definedName name="Ambiente_y_Desarrollo_Sostenible">[1]TABLA!#REF!</definedName>
    <definedName name="_xlnm.Print_Area" localSheetId="1">'1. Gestión del riesgo'!$A$1:$M$36</definedName>
    <definedName name="_xlnm.Print_Area" localSheetId="4">'3. Rendición de cuentas'!$A$1:$M$23</definedName>
    <definedName name="_xlnm.Print_Area" localSheetId="5">'4. Mecanismos para mejorar'!$A$1:$M$20</definedName>
    <definedName name="_xlnm.Print_Area" localSheetId="6">'5. Transparencia'!$A$1:$M$29</definedName>
    <definedName name="_xlnm.Print_Area" localSheetId="7">'6. Iniciativas adicionales'!$A$1:$M$23</definedName>
    <definedName name="Ciencia__Tecnología_e_innovación" localSheetId="1">[1]TABLA!#REF!</definedName>
    <definedName name="Ciencia__Tecnología_e_innovación" localSheetId="4">[1]TABLA!#REF!</definedName>
    <definedName name="Ciencia__Tecnología_e_innovación" localSheetId="5">[1]TABLA!#REF!</definedName>
    <definedName name="Ciencia__Tecnología_e_innovación" localSheetId="6">[1]TABLA!#REF!</definedName>
    <definedName name="Ciencia__Tecnología_e_innovación" localSheetId="7">[1]TABLA!#REF!</definedName>
    <definedName name="Ciencia__Tecnología_e_innovación">[1]TABLA!#REF!</definedName>
    <definedName name="clases1">[2]TABLA!$G$2:$G$5</definedName>
    <definedName name="Comercio__Industria_y_Turismo" localSheetId="1">[1]TABLA!#REF!</definedName>
    <definedName name="Comercio__Industria_y_Turismo" localSheetId="4">[1]TABLA!#REF!</definedName>
    <definedName name="Comercio__Industria_y_Turismo" localSheetId="5">[1]TABLA!#REF!</definedName>
    <definedName name="Comercio__Industria_y_Turismo" localSheetId="6">[1]TABLA!#REF!</definedName>
    <definedName name="Comercio__Industria_y_Turismo" localSheetId="7">[1]TABLA!#REF!</definedName>
    <definedName name="Comercio__Industria_y_Turismo">[1]TABLA!#REF!</definedName>
    <definedName name="DEPARTA">[1]TABLA!$D$2:$D$36</definedName>
    <definedName name="Departamentos" localSheetId="1">#REF!</definedName>
    <definedName name="Departamentos" localSheetId="4">#REF!</definedName>
    <definedName name="Departamentos" localSheetId="5">#REF!</definedName>
    <definedName name="Departamentos" localSheetId="6">#REF!</definedName>
    <definedName name="Departamentos" localSheetId="7">#REF!</definedName>
    <definedName name="Departamentos">#REF!</definedName>
    <definedName name="FH" localSheetId="5">#REF!</definedName>
    <definedName name="FH" localSheetId="6">#REF!</definedName>
    <definedName name="FH" localSheetId="7">#REF!</definedName>
    <definedName name="FH">#REF!</definedName>
    <definedName name="Fuentes" localSheetId="1">#REF!</definedName>
    <definedName name="Fuentes" localSheetId="4">#REF!</definedName>
    <definedName name="Fuentes" localSheetId="5">#REF!</definedName>
    <definedName name="Fuentes" localSheetId="6">#REF!</definedName>
    <definedName name="Fuentes" localSheetId="7">#REF!</definedName>
    <definedName name="Fuentes">#REF!</definedName>
    <definedName name="HV" localSheetId="5">#REF!</definedName>
    <definedName name="HV" localSheetId="6">#REF!</definedName>
    <definedName name="HV" localSheetId="7">#REF!</definedName>
    <definedName name="HV">#REF!</definedName>
    <definedName name="Indicadores" localSheetId="1">#REF!</definedName>
    <definedName name="Indicadores" localSheetId="4">#REF!</definedName>
    <definedName name="Indicadores" localSheetId="5">#REF!</definedName>
    <definedName name="Indicadores" localSheetId="6">#REF!</definedName>
    <definedName name="Indicadores" localSheetId="7">#REF!</definedName>
    <definedName name="Indicadores">#REF!</definedName>
    <definedName name="nivel">[1]TABLA!$C$2:$C$3</definedName>
    <definedName name="Objetivos" localSheetId="1">OFFSET(#REF!,0,0,COUNTA(#REF!)-1,1)</definedName>
    <definedName name="Objetivos" localSheetId="4">OFFSET(#REF!,0,0,COUNTA(#REF!)-1,1)</definedName>
    <definedName name="Objetivos" localSheetId="5">OFFSET(#REF!,0,0,COUNTA(#REF!)-1,1)</definedName>
    <definedName name="Objetivos" localSheetId="6">OFFSET(#REF!,0,0,COUNTA(#REF!)-1,1)</definedName>
    <definedName name="Objetivos" localSheetId="7">OFFSET(#REF!,0,0,COUNTA(#REF!)-1,1)</definedName>
    <definedName name="Objetivos">OFFSET(#REF!,0,0,COUNTA(#REF!)-1,1)</definedName>
    <definedName name="orden">[1]TABLA!$A$3:$A$4</definedName>
    <definedName name="PA" localSheetId="5">[1]TABLA!#REF!</definedName>
    <definedName name="PA" localSheetId="6">[1]TABLA!#REF!</definedName>
    <definedName name="PA" localSheetId="7">[1]TABLA!#REF!</definedName>
    <definedName name="PA">[1]TABLA!#REF!</definedName>
    <definedName name="PAAC2018FORMULACION" localSheetId="5">#REF!</definedName>
    <definedName name="PAAC2018FORMULACION" localSheetId="6">#REF!</definedName>
    <definedName name="PAAC2018FORMULACION" localSheetId="7">#REF!</definedName>
    <definedName name="PAAC2018FORMULACION">#REF!</definedName>
    <definedName name="sector">[1]TABLA!$B$2:$B$26</definedName>
    <definedName name="Tipos">[1]TABLA!$G$2:$G$4</definedName>
    <definedName name="vigencias">[1]TABLA!$E$2:$E$7</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14" l="1"/>
  <c r="I10" i="14"/>
  <c r="I14" i="14"/>
  <c r="K16" i="9"/>
  <c r="I12" i="14"/>
  <c r="K17" i="11"/>
  <c r="K16" i="11"/>
  <c r="K13" i="11"/>
  <c r="K12" i="11"/>
</calcChain>
</file>

<file path=xl/sharedStrings.xml><?xml version="1.0" encoding="utf-8"?>
<sst xmlns="http://schemas.openxmlformats.org/spreadsheetml/2006/main" count="1160" uniqueCount="703">
  <si>
    <t xml:space="preserve">COMPONENTE: </t>
  </si>
  <si>
    <t>Subcomponente</t>
  </si>
  <si>
    <t>Meta o producto</t>
  </si>
  <si>
    <t xml:space="preserve">Responsable </t>
  </si>
  <si>
    <t>Fecha programada</t>
  </si>
  <si>
    <t>1.1</t>
  </si>
  <si>
    <t>1.2</t>
  </si>
  <si>
    <t>2.1</t>
  </si>
  <si>
    <t>2.2</t>
  </si>
  <si>
    <t>3.1</t>
  </si>
  <si>
    <t>3.2</t>
  </si>
  <si>
    <t>4.1</t>
  </si>
  <si>
    <t>4.2</t>
  </si>
  <si>
    <t>5.1.</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</si>
  <si>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</si>
  <si>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</si>
  <si>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</si>
  <si>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</si>
  <si>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</si>
  <si>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</si>
  <si>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</si>
  <si>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</si>
  <si>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</si>
  <si>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</si>
  <si>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</si>
  <si>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</si>
  <si>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</si>
  <si>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</si>
  <si>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</si>
  <si>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</si>
  <si>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</si>
  <si>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</si>
  <si>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</si>
  <si>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</si>
  <si>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</si>
  <si>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</si>
  <si>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</si>
  <si>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</si>
  <si>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</si>
  <si>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</si>
  <si>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</si>
  <si>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</si>
  <si>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</si>
  <si>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</si>
  <si>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</si>
  <si>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r>
      <t xml:space="preserve">Seguimiento____* 
</t>
    </r>
    <r>
      <rPr>
        <b/>
        <sz val="11"/>
        <color theme="0" tint="-0.499984740745262"/>
        <rFont val="Times New Roman"/>
        <family val="1"/>
      </rPr>
      <t>(Reemplace con  I, II o II según corresponda)</t>
    </r>
  </si>
  <si>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</si>
  <si>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</si>
  <si>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</si>
  <si>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</si>
  <si>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</si>
  <si>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</si>
  <si>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 xml:space="preserve">Escoger de la lista el componente al cual se va a realizar la programación y posterior seguimiento y diligenciar en el campo COMPONENTE.
Por cada Componente se desarrollan unos subcomponentes que deben ser diligenciados según se especifica a continuación. Dependiendo de las necesidades de los componentes se pueden formular una o dos acciones por subcomponente. De igual forma si no es necesaria la acción en uno de los subcomponente es posible que de dicho subcomponente no haya acciones.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</si>
  <si>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 xml:space="preserve">SUBCOMPONENTES </t>
  </si>
  <si>
    <r>
      <rPr>
        <b/>
        <sz val="10"/>
        <color theme="1"/>
        <rFont val="Calibri"/>
        <family val="2"/>
        <scheme val="minor"/>
      </rPr>
      <t>1. COMPONENTE PLAN ANTICORRUPCIÓN Y DE ATENCIÓN AL CIUDADANO</t>
    </r>
    <r>
      <rPr>
        <sz val="10"/>
        <color theme="1"/>
        <rFont val="Calibri"/>
        <family val="2"/>
        <scheme val="minor"/>
      </rPr>
      <t xml:space="preserve">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t>
    </r>
    <r>
      <rPr>
        <b/>
        <sz val="10"/>
        <color theme="1"/>
        <rFont val="Calibri"/>
        <family val="2"/>
        <scheme val="minor"/>
      </rPr>
      <t>1.1 Subcomponente Política de Administración de Riesgos</t>
    </r>
    <r>
      <rPr>
        <sz val="10"/>
        <color theme="1"/>
        <rFont val="Calibri"/>
        <family val="2"/>
        <scheme val="minor"/>
      </rPr>
      <t xml:space="preserve">: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r>
    <r>
      <rPr>
        <b/>
        <sz val="10"/>
        <color theme="1"/>
        <rFont val="Calibri"/>
        <family val="2"/>
        <scheme val="minor"/>
      </rPr>
      <t>1.2 Subcomponente Mapa de Riesgos de Corrupción</t>
    </r>
    <r>
      <rPr>
        <sz val="10"/>
        <color theme="1"/>
        <rFont val="Calibri"/>
        <family val="2"/>
        <scheme val="minor"/>
      </rPr>
      <t xml:space="preserve">:  Tiene como principal objetivo conocer las fuentes de los riesgos de corrupción, sus causas y sus consecuencias en cada unos de los procesos de la Entidad. para su contrucción se debe consultar el procedimiento creado para tal fin.
</t>
    </r>
    <r>
      <rPr>
        <b/>
        <sz val="10"/>
        <color theme="1"/>
        <rFont val="Calibri"/>
        <family val="2"/>
        <scheme val="minor"/>
      </rPr>
      <t>1.3 Subcomponente Consulta y Divulgación:</t>
    </r>
    <r>
      <rPr>
        <sz val="10"/>
        <color theme="1"/>
        <rFont val="Calibri"/>
        <family val="2"/>
        <scheme val="minor"/>
      </rPr>
      <t xml:space="preserve">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t>
    </r>
    <r>
      <rPr>
        <b/>
        <sz val="10"/>
        <color theme="1"/>
        <rFont val="Calibri"/>
        <family val="2"/>
        <scheme val="minor"/>
      </rPr>
      <t>1.4. Subcomponente Monitoreo y Revisión:</t>
    </r>
    <r>
      <rPr>
        <sz val="10"/>
        <color theme="1"/>
        <rFont val="Calibri"/>
        <family val="2"/>
        <scheme val="minor"/>
      </rPr>
      <t xml:space="preserve">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t>
    </r>
    <r>
      <rPr>
        <b/>
        <sz val="10"/>
        <color theme="1"/>
        <rFont val="Calibri"/>
        <family val="2"/>
        <scheme val="minor"/>
      </rPr>
      <t>1.5. Subcomponente Seguimiento:</t>
    </r>
    <r>
      <rPr>
        <sz val="10"/>
        <color theme="1"/>
        <rFont val="Calibri"/>
        <family val="2"/>
        <scheme val="minor"/>
      </rPr>
      <t xml:space="preserve">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r>
  </si>
  <si>
    <r>
      <rPr>
        <b/>
        <sz val="11"/>
        <color theme="1"/>
        <rFont val="Calibri"/>
        <family val="2"/>
        <scheme val="minor"/>
      </rPr>
      <t xml:space="preserve">3.  RENDICIÓN DE CUENTAS: </t>
    </r>
    <r>
      <rPr>
        <sz val="11"/>
        <color theme="1"/>
        <rFont val="Calibri"/>
        <family val="2"/>
        <scheme val="minor"/>
      </rPr>
      <t xml:space="preserve">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</si>
  <si>
    <r>
      <rPr>
        <b/>
        <sz val="11"/>
        <color theme="1"/>
        <rFont val="Calibri"/>
        <family val="2"/>
        <scheme val="minor"/>
      </rPr>
      <t>4. MECANISMOS PARA MEJORAR LA ATENCIÓN AL CIUDADANO</t>
    </r>
    <r>
      <rPr>
        <sz val="11"/>
        <color theme="1"/>
        <rFont val="Calibri"/>
        <family val="2"/>
        <scheme val="minor"/>
      </rPr>
      <t xml:space="preserve">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t>
    </r>
    <r>
      <rPr>
        <b/>
        <sz val="11"/>
        <color theme="1"/>
        <rFont val="Calibri"/>
        <family val="2"/>
        <scheme val="minor"/>
      </rPr>
      <t>4.1  Subcomponente Estructura administrativa y direccionamiento estratégico</t>
    </r>
    <r>
      <rPr>
        <sz val="11"/>
        <color theme="1"/>
        <rFont val="Calibri"/>
        <family val="2"/>
        <scheme val="minor"/>
      </rPr>
      <t xml:space="preserve">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t>
    </r>
    <r>
      <rPr>
        <b/>
        <sz val="11"/>
        <color theme="1"/>
        <rFont val="Calibri"/>
        <family val="2"/>
        <scheme val="minor"/>
      </rPr>
      <t>4.2 Subcomponente Fortalecimiento de los canales de atención</t>
    </r>
    <r>
      <rPr>
        <sz val="11"/>
        <color theme="1"/>
        <rFont val="Calibri"/>
        <family val="2"/>
        <scheme val="minor"/>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t>
    </r>
    <r>
      <rPr>
        <b/>
        <sz val="11"/>
        <color theme="1"/>
        <rFont val="Calibri"/>
        <family val="2"/>
        <scheme val="minor"/>
      </rPr>
      <t>4.3 Subcomponente Talento humano</t>
    </r>
    <r>
      <rPr>
        <sz val="11"/>
        <color theme="1"/>
        <rFont val="Calibri"/>
        <family val="2"/>
        <scheme val="minor"/>
      </rPr>
      <t xml:space="preserve">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t>
    </r>
    <r>
      <rPr>
        <b/>
        <sz val="11"/>
        <color theme="1"/>
        <rFont val="Calibri"/>
        <family val="2"/>
        <scheme val="minor"/>
      </rPr>
      <t>4.4 Subcomponente Normativo y procedimental</t>
    </r>
    <r>
      <rPr>
        <sz val="11"/>
        <color theme="1"/>
        <rFont val="Calibri"/>
        <family val="2"/>
        <scheme val="minor"/>
      </rPr>
      <t xml:space="preserve">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t>
    </r>
    <r>
      <rPr>
        <b/>
        <sz val="11"/>
        <color theme="1"/>
        <rFont val="Calibri"/>
        <family val="2"/>
        <scheme val="minor"/>
      </rPr>
      <t>4.5 Subcomponente Relacionamiento con el ciudadano</t>
    </r>
    <r>
      <rPr>
        <sz val="11"/>
        <color theme="1"/>
        <rFont val="Calibri"/>
        <family val="2"/>
        <scheme val="minor"/>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r>
  </si>
  <si>
    <r>
      <rPr>
        <b/>
        <sz val="11"/>
        <color theme="1"/>
        <rFont val="Calibri"/>
        <family val="2"/>
        <scheme val="minor"/>
      </rPr>
      <t>5. MECANISMOS PARA LA TRANSPARENCIA Y ACCESO A LA INFORMACIÓN</t>
    </r>
    <r>
      <rPr>
        <sz val="11"/>
        <color theme="1"/>
        <rFont val="Calibri"/>
        <family val="2"/>
        <scheme val="minor"/>
      </rPr>
      <t xml:space="preserve">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t>
    </r>
    <r>
      <rPr>
        <b/>
        <sz val="11"/>
        <color theme="1"/>
        <rFont val="Calibri"/>
        <family val="2"/>
        <scheme val="minor"/>
      </rPr>
      <t>5.1. SUBCOMPONENTE LINEAMIENTOS DE TRANSPARENCIA ACTIVA</t>
    </r>
    <r>
      <rPr>
        <sz val="11"/>
        <color theme="1"/>
        <rFont val="Calibri"/>
        <family val="2"/>
        <scheme val="minor"/>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t>
    </r>
    <r>
      <rPr>
        <b/>
        <sz val="11"/>
        <color theme="1"/>
        <rFont val="Calibri"/>
        <family val="2"/>
        <scheme val="minor"/>
      </rPr>
      <t>5.2. SUBCOMPONENTE LINEAMIENTOS DE TRANSPARENCIA PASIVA</t>
    </r>
    <r>
      <rPr>
        <sz val="11"/>
        <color theme="1"/>
        <rFont val="Calibri"/>
        <family val="2"/>
        <scheme val="minor"/>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t>
    </r>
    <r>
      <rPr>
        <b/>
        <sz val="11"/>
        <color theme="1"/>
        <rFont val="Calibri"/>
        <family val="2"/>
        <scheme val="minor"/>
      </rPr>
      <t>5.3. SUBCOMPONENTE ELABORACIÓN DE INSTRUMENTOS DE GESTIÓN DE LA INFORMACIÓN</t>
    </r>
    <r>
      <rPr>
        <sz val="11"/>
        <color theme="1"/>
        <rFont val="Calibri"/>
        <family val="2"/>
        <scheme val="minor"/>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r>
      <rPr>
        <b/>
        <sz val="11"/>
        <color theme="1"/>
        <rFont val="Calibri"/>
        <family val="2"/>
        <scheme val="minor"/>
      </rPr>
      <t>5.5. SUBCOMPONENTE MONITOREO DE DEL ACCESO A LA INFORMACIÓN PÚBLICA</t>
    </r>
    <r>
      <rPr>
        <sz val="11"/>
        <color theme="1"/>
        <rFont val="Calibri"/>
        <family val="2"/>
        <scheme val="minor"/>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</si>
  <si>
    <t>Con el fin de contribuir a la política de “0” papel, este formato no se debe imprimir es solo necesario diligenciarlo y enviarlo en medios electrónicos</t>
  </si>
  <si>
    <t>E-PLA-FT-008</t>
  </si>
  <si>
    <t>05</t>
  </si>
  <si>
    <r>
      <rPr>
        <b/>
        <sz val="14"/>
        <color theme="1"/>
        <rFont val="Times New Roman"/>
        <family val="1"/>
      </rPr>
      <t xml:space="preserve">Subcomponente 1. Política de administración del riesgo                                         </t>
    </r>
    <r>
      <rPr>
        <sz val="14"/>
        <color theme="1"/>
        <rFont val="Times New Roman"/>
        <family val="1"/>
      </rPr>
      <t xml:space="preserve"> </t>
    </r>
  </si>
  <si>
    <r>
      <rPr>
        <b/>
        <sz val="14"/>
        <color theme="1"/>
        <rFont val="Times New Roman"/>
        <family val="1"/>
      </rPr>
      <t xml:space="preserve">Subcomponente 2. Construcción del Mapa de riesgos de corrupción                                                                    </t>
    </r>
    <r>
      <rPr>
        <sz val="14"/>
        <color theme="1"/>
        <rFont val="Times New Roman"/>
        <family val="1"/>
      </rPr>
      <t xml:space="preserve">  </t>
    </r>
  </si>
  <si>
    <r>
      <rPr>
        <b/>
        <sz val="14"/>
        <color theme="1"/>
        <rFont val="Times New Roman"/>
        <family val="1"/>
      </rPr>
      <t xml:space="preserve">Subcomponente 3. Consulta y divulgación                                          </t>
    </r>
    <r>
      <rPr>
        <sz val="14"/>
        <color theme="1"/>
        <rFont val="Times New Roman"/>
        <family val="1"/>
      </rPr>
      <t xml:space="preserve"> </t>
    </r>
  </si>
  <si>
    <r>
      <rPr>
        <b/>
        <sz val="14"/>
        <color theme="1"/>
        <rFont val="Times New Roman"/>
        <family val="1"/>
      </rPr>
      <t>Subcomponente 4. Monitoreo y revisión</t>
    </r>
    <r>
      <rPr>
        <sz val="14"/>
        <color theme="1"/>
        <rFont val="Times New Roman"/>
        <family val="1"/>
      </rPr>
      <t xml:space="preserve">                                          </t>
    </r>
  </si>
  <si>
    <t>Subcomponente 5. Seguimiento</t>
  </si>
  <si>
    <t>Realizar analisis de como se podrian mejorar la gestion de la comunicacion interna y externa</t>
  </si>
  <si>
    <t>Evaluar anaulmente la información proveniente de quejas y denuncias de los servidores de la entidad con el fin de comunicarlo a las areas y que sea de insumo para la formulacion de los riesgos de fraude y corrupcion</t>
  </si>
  <si>
    <t>2.3</t>
  </si>
  <si>
    <t>OAP - Equipo MIPG</t>
  </si>
  <si>
    <t>GESTIÓN DEL RIESGO DE CORRUPCIÓN - MAPA DE RIESGOS DE CORRUPCIÓN</t>
  </si>
  <si>
    <t>Lineamiento</t>
  </si>
  <si>
    <t>Responsable</t>
  </si>
  <si>
    <t>Componente</t>
  </si>
  <si>
    <t>Definir lineamientos en la entidad para que los ciudadanos realicen denuncias por actos de corrupción.</t>
  </si>
  <si>
    <t>Crear un procedimiento o protocolo  para dar lineamientos  para que los ciudadanos realicen denuncias por actos de corrupción.</t>
  </si>
  <si>
    <t>Atencion al ciudadano</t>
  </si>
  <si>
    <t>Disponer de diferentes mecanismos escritos, virtuales y audiovisuales tales como carteleras, portal web, intranet, redes sociales, campañas internas, sistema de sonido interno, comunicados de prensa y pantallas electrónicas con el propósito de mejorar la gestión de la comunicación externa e interna de la entidad.</t>
  </si>
  <si>
    <t>Comunicaciones</t>
  </si>
  <si>
    <t>Definir políticas, lineamientos o protocolos para la comunicación interna o externa de la información que maneja la entidad.</t>
  </si>
  <si>
    <t>Actualizar procedimientos del area de comunicaciones estableciendo roles y rsponsabilidades, asi como tambien puntos de control</t>
  </si>
  <si>
    <t>Disponer la información que publica la entidad en otras lenguas o idiomas.</t>
  </si>
  <si>
    <t>Realizar un video explicando la mision y la vision del IDIPRON en una lengua indigena y en otros idiomas (Ingles y frances)</t>
  </si>
  <si>
    <t>Comunicaciones
MIPG</t>
  </si>
  <si>
    <t>Disponer la información que publica la entidad en un formato accesible para personas con discapacidad psicosocial (mental) o intelectual (Ej.: contenidos de lectura fácil, con un cuerpo de letra mayor, vídeos sencillos con ilustraciones y audio de fácil comprensión).</t>
  </si>
  <si>
    <t>Preguntar a comunicaciones y atencion al ciudadano</t>
  </si>
  <si>
    <t xml:space="preserve">Comunicaciones
atencion al ciudadano
</t>
  </si>
  <si>
    <t>Disponer la información que publica la entidad en un formato accesible para personas en condición de discapacidad auditiva.</t>
  </si>
  <si>
    <t>Disponer la información que publica la entidad en un formato accesible para personas en condición de discapacidad visual.</t>
  </si>
  <si>
    <t>Componente 1 - 2.2</t>
  </si>
  <si>
    <t>Evaluar información proveniente de quejas y denuncias de los servidores de la entidad para la identificación de riesgos de fraude y corrupción.</t>
  </si>
  <si>
    <t>atencion al ciudadano</t>
  </si>
  <si>
    <t>Modificar procedimiento de atencion al usuario para incluir la anterior actividad</t>
  </si>
  <si>
    <t>Implementar acciones de diálogo que permitan la participación de diversos representantes de los grupos de valor.</t>
  </si>
  <si>
    <t>Preguntar a participacion ciudadana</t>
  </si>
  <si>
    <t>Participacion ciudadana</t>
  </si>
  <si>
    <t>Implementar canales de consulta y orientación para el manejo de conflictos de interés esto frente al control y sanción de los conflictos de interés. Desde el sistema de control interno efectuar su verificación.</t>
  </si>
  <si>
    <t>Preguntar a talento humano y control interno</t>
  </si>
  <si>
    <t>Talento humano
Control interno</t>
  </si>
  <si>
    <t>Implementar canales de denuncia y seguimiento frente a situaciones disciplinarias y de conflictos de interés. Desde el sistema de control interno efectuar su verificación.</t>
  </si>
  <si>
    <t>Preguntar a Talento humano, control interno disciplinario y de gestion</t>
  </si>
  <si>
    <t>Talento humano, control interno disciplinario y de gestion</t>
  </si>
  <si>
    <t>Implementar estrategias para la identificación y declaración de conflictos de interés que contemplen el monitoreo de casos de conflictos de interés.</t>
  </si>
  <si>
    <t>Preguntar a Talento humano</t>
  </si>
  <si>
    <t>Talento humano</t>
  </si>
  <si>
    <t>Implementar estrategias para la identificación y declaración de conflictos de interés que contemplen la difusión de canales adecuados para la declaración de conflictos de interés.</t>
  </si>
  <si>
    <t>Implementar estrategias para la identificación y declaración de conflictos de interés que contemplen un cronograma de actividades.</t>
  </si>
  <si>
    <t>Publicar información que promueva una cultura de análisis y medición entre el talento humano y los grupos de valor de la entidad.</t>
  </si>
  <si>
    <t>Preguntar a Talento humano y planeacion</t>
  </si>
  <si>
    <t>Talento humano y planeacion</t>
  </si>
  <si>
    <t>Publicar, en la sección "transparencia y acceso a la información pública" de la página web oficial de la entidad, información actualizada sobre la información sobre los grupos étnicos en el territorio.</t>
  </si>
  <si>
    <t>Participacion ciudadana, investigaciones y metodos</t>
  </si>
  <si>
    <t>Retroalimentar a la ciudadanía y demás grupos de valor sobre los resultados de su participación mediante comunicación directa de la entidad con los participantes.</t>
  </si>
  <si>
    <t>Analizar la información recopilada por la entidad para identificar y caracterizar (en lo social, geográfico, económico o lo que la entidad considere de acuerdo con su misión) sus grupos de valor.</t>
  </si>
  <si>
    <t>Mejorar las actividades de elaboración de normatividad mediante la participación de los grupos de valor en la gestión de la entidad.</t>
  </si>
  <si>
    <t>Participacion ciudadana, comunicaciones  y juridica</t>
  </si>
  <si>
    <t>Cantidad y perfilamiento de seguidores en redes sociales, página web y
otros canales habilitados.</t>
  </si>
  <si>
    <t>Establecer la cantidad y perfilamiento de seguidores en redes sociales, página web y
otros canales habilitados.</t>
  </si>
  <si>
    <t xml:space="preserve">Aproveche los nuevos canales no presenciales para implementar
instrumentos que le permitan caracterizar información necesaria sobre
los grupos de valor a través de pequeñas encuestas y el perfilamiento de
visitantes, entre otros. </t>
  </si>
  <si>
    <t>Realizar encuestas para caracterizar la informacion que es necesaria para los grupos de interes</t>
  </si>
  <si>
    <t>Comunicaciones y Participacion ciudadana</t>
  </si>
  <si>
    <t xml:space="preserve"> actualizados el registro de activos de información, el índice de
información clasificada y reservada y el esquema de publicación de información</t>
  </si>
  <si>
    <t>Revisar y actualizar  el registro de activos de información</t>
  </si>
  <si>
    <t>Gestion documental</t>
  </si>
  <si>
    <t>Revisar y actualizar  el índice de
información clasificada y reservada</t>
  </si>
  <si>
    <t>Revisar y actualizar el esquema de publicación de información</t>
  </si>
  <si>
    <t>Realice un monitoreo constante del uso de los canales y registre
las cifras, esta información se convertirá en insumo para ajustar las
estrategias, para el reporte de acciones a órganos de control y para su
propia rendición de cuentas, algunos de los indicadores a considerar son:
• Visitas/ reproducciones diarias asociadas a accesos a información.
• Número de asistentes virtuales.
• Número de descargas de conjuntos de datos abiertos.
• Comentarios o solicitudes atendidas.</t>
  </si>
  <si>
    <t>Decreto 189 de 2020</t>
  </si>
  <si>
    <t>Art 1. Promoción de la transparencia</t>
  </si>
  <si>
    <t xml:space="preserve">Promover la transparencia a través de un esquema de publicación y promoción de información de la entidad o el sector, que contará con procesos participativos que permitan identificar información de interés ciudadano </t>
  </si>
  <si>
    <t>Comunicaciones - Equipo MIPG</t>
  </si>
  <si>
    <t>Art 2. Visibilizar la información estratégica.</t>
  </si>
  <si>
    <t>Consolidación y publicación de la información por parte de las entidades distritales.
Publicación de información en formatos y medios gráficos de fácil acceso, lectura e interpretación para los ciudadanos:
a. Plan Distrital de desarrollo, metas y avances, 
b. Presupuesto ciudadano,
 c. Tablero Gerencial de GP.</t>
  </si>
  <si>
    <t>Oficina Asesora de Planeacion</t>
  </si>
  <si>
    <t>Art 5. Publicación de toma de decisiones.</t>
  </si>
  <si>
    <t>Publicación de las decisiones relevantes que se tomen en el marco del Sistema de Coordinación del Distrito Capital</t>
  </si>
  <si>
    <t>Oficina Asesora de Planeacion averiguar</t>
  </si>
  <si>
    <t>Art 6. Registro Distrital de Publicaciones Técnicas.</t>
  </si>
  <si>
    <t>Registrar los activos de información de los estudios, asesorías, consultorías, investigaciones, que se realicen de manera directa  o que sean contratados, a través de su inclusión en el Registro Distrital de Publicaciones Técnicas</t>
  </si>
  <si>
    <t>Área de Investigaciones</t>
  </si>
  <si>
    <t>Art 7. Publicación de candidatos a empleos de libre nombramiento y remoción.</t>
  </si>
  <si>
    <t>Realizar la publicación de las hojas de vida de los candidatos a empleos de libre nombramiento y remoción en la página del DASC</t>
  </si>
  <si>
    <t>Desarrollo Humano</t>
  </si>
  <si>
    <t>Art 8. Publicación nombramientos ordinarios o encargos en empleo de naturaleza gerencial.</t>
  </si>
  <si>
    <t>Publicar los proyectos de actos administrativos de nombramientos ordinarios o encargos efectuados en empleos de naturaleza gerencial dentro de los 8 días hábiles a que se profieran en la página web de la Entidad</t>
  </si>
  <si>
    <t>Art 9. Publicación y divulgación proactiva de la declaración de bienes y rentas, del registro de conflictos de interés y la declaración del impuesto sobre la renta y complementarios.</t>
  </si>
  <si>
    <t>Hacer seguimiento a la publicación de la declaración de renta y conflictos de intereses por parte de todos los servidores y colaboradores de la entidad</t>
  </si>
  <si>
    <t>Art 11. Control de trámites.</t>
  </si>
  <si>
    <t>Revisión de los mapas de riesgos de los trámites de la entidad.</t>
  </si>
  <si>
    <t>Oficina Asesora de Planeaciòn - MIPG</t>
  </si>
  <si>
    <t>Art 12. Mejoras en los esquemas de denuncias</t>
  </si>
  <si>
    <t>Implementación al interior de la entidad de los protocolos y procedimientos dictados por la Secretaría General de la Alcaldía Mayor orientados a mejorar los esquemas de denuncias</t>
  </si>
  <si>
    <t>Atenciòn a la Ciudadanìa</t>
  </si>
  <si>
    <t>Art 13. Protección de identidad del denunciante</t>
  </si>
  <si>
    <t xml:space="preserve">Implementación al interior de la entidad del protocolo de protección de la identidad del denunciante emitido por la  Secretaría General de la Alcaldía Mayor </t>
  </si>
  <si>
    <t>Art 14. Compromisos de integridad y cláusula anticorrupción.</t>
  </si>
  <si>
    <t>Implementación al interior de la entidad de los lineamientos establecidos por la Secretaría Jurídica Distrital en los contratos establecidos por la Entidad</t>
  </si>
  <si>
    <t>Oficina Asesora Jurìdica</t>
  </si>
  <si>
    <t>Art 15. Apertura de agendas.</t>
  </si>
  <si>
    <t xml:space="preserve">Implementar los lineamientos establecidos por la Secretaría General de la Alcaldía en cuanto al Sistema Uniforme de Registro de Citas </t>
  </si>
  <si>
    <t>Art 16. Implementación de “Ley de pagos a plazos justos” a contratistas del Distrito Capital.</t>
  </si>
  <si>
    <t xml:space="preserve">Implementación de la cláusula de pago a los contratistas en un término no mayor a treinta (30) días en el Instituto </t>
  </si>
  <si>
    <t>Oficina Asesora Juridica - Subdirecciòn Administrativa y Financiera</t>
  </si>
  <si>
    <t>Art 17. Información complementaria de los contratistas</t>
  </si>
  <si>
    <t>Implementar reporte con la relación de contratistas y contratos de prestación de servicios con otras entidades</t>
  </si>
  <si>
    <t>Oficina Asesora Juridica</t>
  </si>
  <si>
    <t>Art 18. Implementación de los lineamientos del decreto.</t>
  </si>
  <si>
    <t>Definir el equipo de seguimiento</t>
  </si>
  <si>
    <t>Definir metodología de reporte</t>
  </si>
  <si>
    <t xml:space="preserve">Realizar el seguimiento </t>
  </si>
  <si>
    <t>Directiva 005 de 2020</t>
  </si>
  <si>
    <t>Revisión Estratégia de rendición de Cuentas del IDIPRON</t>
  </si>
  <si>
    <t>Revisar la estratégia con el fin de garantizar que incluya lo estipulado en el numeral 3.2 de la directiva 005, los lineamientos establecidos en el Protocolo de Rendición de Cuentas elaborado por la Sec General de la Alcaldía Mayor, las recomendaciones de la Veeduría Distrital y el MURC del DAFP</t>
  </si>
  <si>
    <t>Equipo de Participación Ciudadana</t>
  </si>
  <si>
    <t>Actividades de gerenciamiento en el territorio realizadas</t>
  </si>
  <si>
    <t>Realizar 6 actividades de gerenciamiento en el territorio implementando los lineamientos establecidos por las Secretarías General y de Gobierno</t>
  </si>
  <si>
    <t>Equipo de Participación Ciudadana - Subdirecciòn de Mètodos</t>
  </si>
  <si>
    <t>Espacio "Conoce, propone y prioriza" creado en el link de transparencia</t>
  </si>
  <si>
    <t xml:space="preserve">Creación del espacio "Conoce, propone y prioriza"  en el link de transparencia en el link de transparencia </t>
  </si>
  <si>
    <t>Alimentar el espacio "Conoce, propone y prioriza" de acuerdo con lo establecido en el punto 3.4 de la directiva 005 de 2020</t>
  </si>
  <si>
    <t>Equipo de Participación Ciudadana - Área de Sistemas - Gestion Documental - Equipo MIPG / Comunicaciones</t>
  </si>
  <si>
    <t>Incluir dentro del seguimiento al link de transparencia, la revisión de la publicación requerida en el punto 3.4 de la directiva 005 de 2020</t>
  </si>
  <si>
    <t>Equipo MIPG</t>
  </si>
  <si>
    <t>Espacio para la apertura y aprovechamiento de datos de la entidad</t>
  </si>
  <si>
    <t xml:space="preserve">Creación del espacio para la apertura y aprovechamiento de datos de la entidad en el link de transparencia </t>
  </si>
  <si>
    <t>Realizar campañas institucionales internas para promover Ia actualización y difusión de los
instrumentos de Ia Ley de Transparencia y del Derecho de Acceso a Ia lnformación Pública</t>
  </si>
  <si>
    <t>Equipo MIPG - Gestion Documental - Sistemas -Comunicaciones</t>
  </si>
  <si>
    <t>Publicar y/o actualizar, de acuerdo con el cronograma que se derive de los esquemas de publicación, conjuntos de datos abiertos sobre información estratégica en el marco de Ia misionalidad de la entidad.</t>
  </si>
  <si>
    <t>Área de Sistemas - Investigaciònes - Subdireccion de Mètodos</t>
  </si>
  <si>
    <t>Propiciar y gestionar Ia conformación de comunidades de aprovechamientos de datos abiertos a través de sus funcionarios y grupos de interés</t>
  </si>
  <si>
    <t xml:space="preserve">Área de Sistemas - Investigaciònes </t>
  </si>
  <si>
    <t>Área de Sistemas - Investigaciònes - Participacion Ciudadana</t>
  </si>
  <si>
    <t xml:space="preserve">Incluir dentro del seguimiento al link de transparencia, la revisión de la publicación requerida </t>
  </si>
  <si>
    <t>Transmisión en tiempo real los ejercicios de toma de decisiones</t>
  </si>
  <si>
    <t>Reportar mensualmente a la Alcaldía Mayor las reuniones o sesiones que se harán públicas a la ciudadanía</t>
  </si>
  <si>
    <t>Planeación</t>
  </si>
  <si>
    <t xml:space="preserve">Realizar la publicación  de las convocatorias a los grupos de interes de la fecha, hora, orden del día y canal de reunión </t>
  </si>
  <si>
    <t>Definición y habilitación de mecanismo virtual de escucha a la ciudadanía antes, durante y despues de la reunión</t>
  </si>
  <si>
    <t>Área de Sistemas / Comunicaciones</t>
  </si>
  <si>
    <t>Realizar la grabación y transmisión de las reuniones o sesiones del Comité Directivo</t>
  </si>
  <si>
    <t>Publicación de las principales decisiones y conclusiones de la reunión</t>
  </si>
  <si>
    <t>Plan de acción de participación ciudadana con las estratégias para la participación y la colaboración ciudadana</t>
  </si>
  <si>
    <t>Incluir dentro del plan de acción de participación ciudadana los aspectos requeridos en el numeral 4 de la directiva 005 de 2020</t>
  </si>
  <si>
    <t>Campañas realizadas</t>
  </si>
  <si>
    <t>Desarrollar campaña de comunicaciones para invitar a la ciudadanía a organizarse y proponer soluciones a problemas colectivos relacionados con la mitigación del Covid-19 y la reactivación económica a traves de la plataforma Bogotá Abierta</t>
  </si>
  <si>
    <t>Causas ciudadanas determinadas</t>
  </si>
  <si>
    <t>Definición de las causas ciudadanas de acuerdo con la votación obtenida.</t>
  </si>
  <si>
    <t>Gestion eficiente de las redes sociales</t>
  </si>
  <si>
    <t>Propiciar un dialogo de doble via en tiempo real con las comunidades en redes sociales del instituto.</t>
  </si>
  <si>
    <t>Comunicaciones - Atenciòn a la Ciudadanìa</t>
  </si>
  <si>
    <t>Implementar indicadores claves de desempeño para medir el grado y calidad de las interacciones con los ciudadanos y ciudadanas</t>
  </si>
  <si>
    <t>Herramientas de interacción implementadas</t>
  </si>
  <si>
    <t>Implementar mecanismos y herramientas digitales de interaccion ciudadana para las convocatorias a cualquier evento con la ciudadanía</t>
  </si>
  <si>
    <t>Actividades de posicionamiento de Gobierno Abierto realizadas</t>
  </si>
  <si>
    <t>Adelantar actividades de promoción y posicionamiento del modelo de Gobierno Abierto en sus grupos de interes</t>
  </si>
  <si>
    <t>Comunicaciones - Equipo MIPG - Participacion Ciudadana</t>
  </si>
  <si>
    <t>Fecha inicio</t>
  </si>
  <si>
    <r>
      <rPr>
        <b/>
        <sz val="14"/>
        <color theme="1"/>
        <rFont val="Times New Roman"/>
        <family val="1"/>
      </rPr>
      <t xml:space="preserve">Subcomponente 1. Información de calidad y en lenguaje
comprensible                                        </t>
    </r>
    <r>
      <rPr>
        <sz val="14"/>
        <color theme="1"/>
        <rFont val="Times New Roman"/>
        <family val="1"/>
      </rPr>
      <t xml:space="preserve"> </t>
    </r>
  </si>
  <si>
    <r>
      <rPr>
        <b/>
        <sz val="14"/>
        <color theme="1"/>
        <rFont val="Times New Roman"/>
        <family val="1"/>
      </rPr>
      <t xml:space="preserve">Subcomponente 2. Diálogo de doble vía con la ciudadanía
y sus organizaciones                                                                    </t>
    </r>
    <r>
      <rPr>
        <sz val="14"/>
        <color theme="1"/>
        <rFont val="Times New Roman"/>
        <family val="1"/>
      </rPr>
      <t xml:space="preserve">  </t>
    </r>
  </si>
  <si>
    <r>
      <rPr>
        <b/>
        <sz val="14"/>
        <color theme="1"/>
        <rFont val="Times New Roman"/>
        <family val="1"/>
      </rPr>
      <t xml:space="preserve">Subcomponente 3. Incentivos para motivar la cultura de la
rendición y petición de cuentas                                        </t>
    </r>
    <r>
      <rPr>
        <sz val="14"/>
        <color theme="1"/>
        <rFont val="Times New Roman"/>
        <family val="1"/>
      </rPr>
      <t xml:space="preserve"> </t>
    </r>
  </si>
  <si>
    <r>
      <rPr>
        <b/>
        <sz val="14"/>
        <color theme="1"/>
        <rFont val="Times New Roman"/>
        <family val="1"/>
      </rPr>
      <t>Subcomponente 4. Evaluación y retroalimentación a la
gestión institucional</t>
    </r>
    <r>
      <rPr>
        <sz val="14"/>
        <color theme="1"/>
        <rFont val="Times New Roman"/>
        <family val="1"/>
      </rPr>
      <t xml:space="preserve">                                        </t>
    </r>
  </si>
  <si>
    <t>Componente 3 - 1.1</t>
  </si>
  <si>
    <t>Componente 3 - 2.1</t>
  </si>
  <si>
    <t>transparencia</t>
  </si>
  <si>
    <t>Una vez por semestre, realizar ejercicios de aprovechamiento de datos abiertos que contribuyan a mejorar productos o servicios, fortalecer Ia rendición de cuentas, mejorar Ia participación ciudadana y fomentar Ia innovación pública por parte de Ia entidad</t>
  </si>
  <si>
    <t>Componente 3 - 2.2</t>
  </si>
  <si>
    <t>Participación ciudadana</t>
  </si>
  <si>
    <t>Componente 3 - 2.3</t>
  </si>
  <si>
    <t>Transparencia</t>
  </si>
  <si>
    <t>Realización de Audiencias Públicas Participativas de Rendición de Cuentas .</t>
  </si>
  <si>
    <t>Componente 3 - 3.1</t>
  </si>
  <si>
    <t>1.3</t>
  </si>
  <si>
    <t>RENDICIÓN DE CUENTAS</t>
  </si>
  <si>
    <t>MECANISMOS PARA MEJORAR LA ATENCIÓN AL CIUDADANO</t>
  </si>
  <si>
    <r>
      <rPr>
        <b/>
        <sz val="14"/>
        <color theme="1"/>
        <rFont val="Times New Roman"/>
        <family val="1"/>
      </rPr>
      <t xml:space="preserve">Subcomponente 1. Estructura administrativa y
Direccionamiento estratégico                                        </t>
    </r>
    <r>
      <rPr>
        <sz val="14"/>
        <color theme="1"/>
        <rFont val="Times New Roman"/>
        <family val="1"/>
      </rPr>
      <t xml:space="preserve"> </t>
    </r>
  </si>
  <si>
    <r>
      <rPr>
        <b/>
        <sz val="14"/>
        <color theme="1"/>
        <rFont val="Times New Roman"/>
        <family val="1"/>
      </rPr>
      <t xml:space="preserve">Subcomponente 3. Talento Humano                                       </t>
    </r>
    <r>
      <rPr>
        <sz val="14"/>
        <color theme="1"/>
        <rFont val="Times New Roman"/>
        <family val="1"/>
      </rPr>
      <t xml:space="preserve"> </t>
    </r>
  </si>
  <si>
    <r>
      <rPr>
        <b/>
        <sz val="14"/>
        <color theme="1"/>
        <rFont val="Times New Roman"/>
        <family val="1"/>
      </rPr>
      <t>Subcomponente 4. Normativo y procedimental</t>
    </r>
    <r>
      <rPr>
        <sz val="14"/>
        <color theme="1"/>
        <rFont val="Times New Roman"/>
        <family val="1"/>
      </rPr>
      <t xml:space="preserve">                                      </t>
    </r>
  </si>
  <si>
    <t>Componente 4 - 4.1</t>
  </si>
  <si>
    <t>Componente 4 - 4.2</t>
  </si>
  <si>
    <t>Componente 3 - 1.3</t>
  </si>
  <si>
    <t>Componente 4 - 2.1</t>
  </si>
  <si>
    <t>2.4</t>
  </si>
  <si>
    <t>Componente 4 - 5.1</t>
  </si>
  <si>
    <t>5.2</t>
  </si>
  <si>
    <t>Componente 4 - 5.2</t>
  </si>
  <si>
    <t>4.3</t>
  </si>
  <si>
    <t>Componente 4 - 4.3</t>
  </si>
  <si>
    <t>MECANISMOS PARA LA TRANSPARENCIA Y ACCESO A LA INFORMACIÓN</t>
  </si>
  <si>
    <t>Subcomponente 4. Criterio Diferencial de Accesibilidad</t>
  </si>
  <si>
    <t>Subcomponente 5. Monitoreo del Acceso a la Información Pública</t>
  </si>
  <si>
    <t>Componente 5 - 1.1</t>
  </si>
  <si>
    <t>Componente 5 - 3.1</t>
  </si>
  <si>
    <t>Componente 5 - 4.1</t>
  </si>
  <si>
    <t>Componente 6</t>
  </si>
  <si>
    <t xml:space="preserve">Componente 5 - 2.1 </t>
  </si>
  <si>
    <t xml:space="preserve">Componente 5 - 1.2 </t>
  </si>
  <si>
    <t>Componente 5 - 3.2</t>
  </si>
  <si>
    <t>3.3</t>
  </si>
  <si>
    <t>Componente 5 - 3.3</t>
  </si>
  <si>
    <t>3.4</t>
  </si>
  <si>
    <t>Componente 5 - 3.4</t>
  </si>
  <si>
    <t>Componente 5 - 1.3</t>
  </si>
  <si>
    <t>Componente 5 - 1.4</t>
  </si>
  <si>
    <t>1.4</t>
  </si>
  <si>
    <t>1.5</t>
  </si>
  <si>
    <t>Componente 5 - 1.5</t>
  </si>
  <si>
    <t>3.5</t>
  </si>
  <si>
    <t>Componente 5 - 3.5</t>
  </si>
  <si>
    <t>4.4</t>
  </si>
  <si>
    <t>Componente 4 - 4.4</t>
  </si>
  <si>
    <t>4.5</t>
  </si>
  <si>
    <t>Componente 4 - 4.5</t>
  </si>
  <si>
    <t>Componente 5 - 5.1</t>
  </si>
  <si>
    <t>Componente 5 - 1.6</t>
  </si>
  <si>
    <t>Componente 5 - 5.2</t>
  </si>
  <si>
    <t>Componente 5 - 1.7</t>
  </si>
  <si>
    <t>Componente 5 - 2.2</t>
  </si>
  <si>
    <t>Componente 5 - 3.6</t>
  </si>
  <si>
    <t>Componente 5 - 1.8</t>
  </si>
  <si>
    <t>Componente 5 - 5.3</t>
  </si>
  <si>
    <t>Componente 3 - 1.4</t>
  </si>
  <si>
    <t>Componente 3 - 1.5</t>
  </si>
  <si>
    <t>Componente 3 - 1.6</t>
  </si>
  <si>
    <t>Componente 3 - 1.7</t>
  </si>
  <si>
    <t>Componente 3 - 1.8</t>
  </si>
  <si>
    <t>Componente 5 - 1.9</t>
  </si>
  <si>
    <t>INICIATIVAS ADICIONALES</t>
  </si>
  <si>
    <r>
      <rPr>
        <b/>
        <sz val="14"/>
        <color theme="1"/>
        <rFont val="Times New Roman"/>
        <family val="1"/>
      </rPr>
      <t xml:space="preserve">INTEGRIDAD/
DIAGNÓSTICO                                         </t>
    </r>
    <r>
      <rPr>
        <sz val="14"/>
        <color theme="1"/>
        <rFont val="Times New Roman"/>
        <family val="1"/>
      </rPr>
      <t xml:space="preserve"> </t>
    </r>
  </si>
  <si>
    <r>
      <rPr>
        <b/>
        <sz val="14"/>
        <color theme="1"/>
        <rFont val="Times New Roman"/>
        <family val="1"/>
      </rPr>
      <t xml:space="preserve">INTEGRIDAD/
IMPLEMENTACIÓN                                                                         </t>
    </r>
    <r>
      <rPr>
        <sz val="14"/>
        <color theme="1"/>
        <rFont val="Times New Roman"/>
        <family val="1"/>
      </rPr>
      <t xml:space="preserve">  </t>
    </r>
  </si>
  <si>
    <t>INTEGRIDAD/
EVALUACIÓN Y SEGUIMIENTO</t>
  </si>
  <si>
    <r>
      <rPr>
        <b/>
        <sz val="14"/>
        <color theme="1"/>
        <rFont val="Times New Roman"/>
        <family val="1"/>
      </rPr>
      <t>CONFLICTO DE INTERESES</t>
    </r>
    <r>
      <rPr>
        <sz val="14"/>
        <color theme="1"/>
        <rFont val="Times New Roman"/>
        <family val="1"/>
      </rPr>
      <t xml:space="preserve">                                    </t>
    </r>
  </si>
  <si>
    <t>Componente 6 - 4.1</t>
  </si>
  <si>
    <t>Componente 6 - 4.2</t>
  </si>
  <si>
    <t>Componente 6 - 4.3</t>
  </si>
  <si>
    <t>Componente 5 - 1.10</t>
  </si>
  <si>
    <t>Componente 5 - 1.11</t>
  </si>
  <si>
    <t>Componente 5 - 2.3</t>
  </si>
  <si>
    <t>Componente 6 - 2.1</t>
  </si>
  <si>
    <t>Componente 6 - 2.2</t>
  </si>
  <si>
    <t>Componente 6 - 4.4</t>
  </si>
  <si>
    <t>Componente 6 - 2.3</t>
  </si>
  <si>
    <t>Componente 6 - 2.4</t>
  </si>
  <si>
    <t>Nombre de la entidad</t>
  </si>
  <si>
    <t>Sector administrativo</t>
  </si>
  <si>
    <t>Departamento</t>
  </si>
  <si>
    <t>Municipio</t>
  </si>
  <si>
    <t xml:space="preserve">Orden </t>
  </si>
  <si>
    <t>Año vigencia</t>
  </si>
  <si>
    <t xml:space="preserve">No. </t>
  </si>
  <si>
    <t>NOMBRE DEL TRÁMITE, PROCESO O PROCEDIMIENTO</t>
  </si>
  <si>
    <t>TIPO DE
RACIONALIZACIÓN</t>
  </si>
  <si>
    <t>ACCIÓN ESPECÍFICA DE
RACIONALIZACIÓN</t>
  </si>
  <si>
    <t>SITUACIÓN
ACTUAL</t>
  </si>
  <si>
    <t>DESCRIPCIÓN DE LA MEJORA A
REALIZAR AL TRÁMITE, PROCESO O
PROCEDIMIENTO</t>
  </si>
  <si>
    <t>BENEFICIO AL
CIUDADANO Y/O
ENTIDAD</t>
  </si>
  <si>
    <t>DEPENDENCIA
RESPONSABLE</t>
  </si>
  <si>
    <t>FECHA REALIZACIÓN</t>
  </si>
  <si>
    <t>INICIO
dd/mm/aa</t>
  </si>
  <si>
    <t>FIN
dd/mm/aa</t>
  </si>
  <si>
    <t>Recurso tecnológico y humano</t>
  </si>
  <si>
    <t>Fecha inicial</t>
  </si>
  <si>
    <t>Fecha final</t>
  </si>
  <si>
    <t>Actualizar los Mapas de Riesgos de Corrupción y Gestión de acuerdo la nueva metodología de administración del riesgo.</t>
  </si>
  <si>
    <t>Mapas de riesgos actualizados</t>
  </si>
  <si>
    <t># de mapas de riesgos actualizados / # de procesos de la entidad</t>
  </si>
  <si>
    <t>OAP - Equipo MIPG 
Áreas y procesos de la entidad</t>
  </si>
  <si>
    <t>Aprobación de mapas de riesgos por parte de los lideres de proceso, con previo visto bueno de la OAP</t>
  </si>
  <si>
    <t>Mapas de riesgos aprobados</t>
  </si>
  <si>
    <t># de mapas de riesgos aprobados / # de procesos de la entidad</t>
  </si>
  <si>
    <t>Realizar el análisis al informe de evaluación independiente elaborado por Oficina de Control Interno y ajustar los mapas de riesgos a los que haya lugar (1 seguimiento)</t>
  </si>
  <si>
    <t>Realizar el análisis al informe de evaluación independiente elaborado por Oficina de Control Interno y ajustar los mapas de riesgos a los que haya lugar (2 seguimiento)</t>
  </si>
  <si>
    <t>Informe y acta reunión</t>
  </si>
  <si>
    <t>Informe realizado</t>
  </si>
  <si>
    <t>1 documento</t>
  </si>
  <si>
    <t>Divulgación del informe de evaluación del primer seguimiento de los mapas de riesgos de corrupción y gestión</t>
  </si>
  <si>
    <t>Divulgación del informe de evaluación del segundo seguimiento de los mapas de riesgos de corrupción y gestión</t>
  </si>
  <si>
    <t>Mapas de riesgos publicados en pagina web</t>
  </si>
  <si>
    <t>Informe de evaluación a mapas de riesgos publicados en pagina web</t>
  </si>
  <si>
    <t>Publicación del seguimiento realizado a los mapas de riesgos de corrupción y gestión (1 seguimiento)</t>
  </si>
  <si>
    <t>Publicación del seguimiento realizado a los mapas de riesgos de corrupción y gestión (2 seguimiento)</t>
  </si>
  <si>
    <t>Control Interno</t>
  </si>
  <si>
    <t>Informe de evaluación de mapa de riesgos</t>
  </si>
  <si>
    <t>Seguimiento a Mapas de riesgos</t>
  </si>
  <si>
    <t>Áreas y procesos de la entidad</t>
  </si>
  <si>
    <t>4.6</t>
  </si>
  <si>
    <t>4.7</t>
  </si>
  <si>
    <t>Presentación se resultados del 1 seguimiento de mapa de riesgos de corrupción y de gestión, al Comité Institucional de Gestión y Desempeño</t>
  </si>
  <si>
    <t>Presentación se resultados del 2 seguimiento de mapa de riesgos de corrupción y de gestión, al Comité Institucional de Gestión y Desempeño</t>
  </si>
  <si>
    <t>Acta de comité</t>
  </si>
  <si>
    <t>Presentaciones realizadas</t>
  </si>
  <si>
    <t>Tecnológicos y Humanos</t>
  </si>
  <si>
    <t>Informe evaluación independiente</t>
  </si>
  <si>
    <t>Realizar el informe de evaluación independiente al primer seguimiento de los mapas de riesgos de corrupción y gestión</t>
  </si>
  <si>
    <t>Realizar el informe de evaluación independiente al segundo seguimiento de los mapas de riesgos de corrupción y gestión</t>
  </si>
  <si>
    <t>gestionar</t>
  </si>
  <si>
    <t>2.5</t>
  </si>
  <si>
    <t>Mapas de riesgos formulados</t>
  </si>
  <si>
    <t># de mapas de riesgos formulados / # de OPAS de la entidad</t>
  </si>
  <si>
    <t>OAP - Equipo MIPG 
Atención a la Ciudadanía - Subdirección de Métodos</t>
  </si>
  <si>
    <t>Revisar y formular los mapas de riesgos de las OPAS de la entidad.</t>
  </si>
  <si>
    <t xml:space="preserve">Subcomponente 3. Elaboración los Instrumentos de Gestión de la Información                                      </t>
  </si>
  <si>
    <t>Informe trimestral de gestión del área de atencion a la ciudadanía.</t>
  </si>
  <si>
    <t>Cantidad de informes presentados / 4</t>
  </si>
  <si>
    <t>Información entregada por la Secretaria General de la Alcaldía Mayor de Bogotá
-Equipos de computo
-Talento humano</t>
  </si>
  <si>
    <t>Atención al ciudadanía</t>
  </si>
  <si>
    <t xml:space="preserve">Puntos de atención a la ciudadanía  con señalización y mejoras necesarias para la correcta atención a la ciudadanía. </t>
  </si>
  <si>
    <t>cantidad de puntos de atención a intervenir /5</t>
  </si>
  <si>
    <t xml:space="preserve">Recursos económicos
Talento humano 
</t>
  </si>
  <si>
    <t>Talento humano
Equipos de computo</t>
  </si>
  <si>
    <t xml:space="preserve">Propiciar un dialogo de doble via en tiempo real con las comunidades en redes sociales del instituto a través de la atención del chat de facebook y whatsapp </t>
  </si>
  <si>
    <t>Atención de la ciudadanía a través de redes sociales y de whatsapp.</t>
  </si>
  <si>
    <t>Cantidad de atenciones realizadas por whatsapp y facebook en el mes / total de atenciones del mes.</t>
  </si>
  <si>
    <t>Talento humano
Equipos de computo
Acceso a internet y a redes sociales.</t>
  </si>
  <si>
    <t>Subcomponente 5. Relacionamiento con el ciudadano</t>
  </si>
  <si>
    <t>Tecnológicos
Talento humano</t>
  </si>
  <si>
    <t xml:space="preserve">Cronograma de actividades del Código de integridad </t>
  </si>
  <si>
    <t>1 cronograma de actividades socializado</t>
  </si>
  <si>
    <t>2.6</t>
  </si>
  <si>
    <t>Informe anual</t>
  </si>
  <si>
    <t>1 informe</t>
  </si>
  <si>
    <t>Socialización a servidores públicos sobre conflicto de interes</t>
  </si>
  <si>
    <t>Talento Humano - OAJ - Comunicaciones</t>
  </si>
  <si>
    <t>Listas de asistencia
Piezas comunicativa  (tips)</t>
  </si>
  <si>
    <t>1 Capacitación (servidores publicos)
# piezas realizadas / 2 piezas comunicativas programdas(Contratistas)</t>
  </si>
  <si>
    <t># de personas con diligenciamento de las herramientas de declaración de conflicto de intereses/ # de personas identificadas para efectuar la declaración</t>
  </si>
  <si>
    <t xml:space="preserve">Talento Humano - OAJ </t>
  </si>
  <si>
    <t>Subcomponente 2 Fortalecimiento de los Canales de Atención</t>
  </si>
  <si>
    <t xml:space="preserve">2 Audiencias Públicas Participativas de Rendición de Cuentas.  </t>
  </si>
  <si>
    <t>Documento de Informe de resultados de la Estrategia Integral de Rendición de Cuentas</t>
  </si>
  <si>
    <t>Participación ciudadana
Comunicaciones</t>
  </si>
  <si>
    <t>Seguimiento a los Mapas de riesgo de corrupción y de gestión (2 seguimiento)</t>
  </si>
  <si>
    <t>Realizar trimestralmente verificación de necesidades de mantenimiento en puntos de atención a la ciudadanía</t>
  </si>
  <si>
    <t>Infraestructura
Atención a la Ciudadanía</t>
  </si>
  <si>
    <t>Participar en eventos realizados para la ciudadania</t>
  </si>
  <si>
    <t>Participación en por lo menos 9 eventos realizados para la ciudadanía</t>
  </si>
  <si>
    <t>cantidad de eventos para la ciudadania en los que se participan /9</t>
  </si>
  <si>
    <t xml:space="preserve">Capacitar al grupo de trabajo que conforma Atención a la Ciudadanía en : atención a persona sorda, ciega y  población LGBTI. </t>
  </si>
  <si>
    <t xml:space="preserve">3 capacitaciones realizadas para el grupo de atención a la ciudadanía para fortalecer los conocimientos del equipo. </t>
  </si>
  <si>
    <t>Capacitar al grupo de trabajo que conforma Atención a la Ciudadanía en : atención a persona sorda, ciega y  población LGBTI. /3</t>
  </si>
  <si>
    <t>Realizar 15 jornadas de sensibilización sobre la importancia del buzón de sugerencias como canal de comuncación en la Unidades de Protección Integral.</t>
  </si>
  <si>
    <t xml:space="preserve">15 jonadas de sensibilización en  unidades de protección integral </t>
  </si>
  <si>
    <t>cantidad de jornadas de sensibilización realizadas /15</t>
  </si>
  <si>
    <t>Realizar mesas de trabajo con los procesos de aop que reciben peticiones ciudadanas con el fin de dar a conocer las implicaciones que tiene no contestarlas de forma oportuna.</t>
  </si>
  <si>
    <t xml:space="preserve">15 mesas de trabajo con procesos de apoyo y estratégicos que tengan usuario administrador del sistema de Peticiones, Quejas y Reclamos </t>
  </si>
  <si>
    <t xml:space="preserve"> mesas de trabajo con procesos de apoyo y estratégicos que tengan usuario administrador del sistema de Peticiones, Quejas y Reclamos /15</t>
  </si>
  <si>
    <t>Estrategia Rendición de Cuentas</t>
  </si>
  <si>
    <t>Tecnológico
Talento Humano</t>
  </si>
  <si>
    <t>Participación Ciudadana</t>
  </si>
  <si>
    <t>Publicar un informe en el sitio web del Instituto sobre los ejercicios de Rendición de Cuentas que se desarrollen en el año.</t>
  </si>
  <si>
    <t>1 informe y 1 pieza comunicativa</t>
  </si>
  <si>
    <t># informes presentados / # informes programados</t>
  </si>
  <si>
    <t xml:space="preserve">Realizar consultas ciudadanas sobre temáticas asociadas a la Estrategia de Rendicion de Cuentas </t>
  </si>
  <si>
    <t>3 Consultas ciudadanas a través de formulario web</t>
  </si>
  <si>
    <t># consultas realizadas / # consultas programadas</t>
  </si>
  <si>
    <t>Realizar jornadas de trabajo con la ciudadanía para informarles sobre la estrategia de Causas Ciudadanas y propiciar su utilización en el módulo "Bogotá participa" de la plataforma de Gobierno Abierto de Bogotá.</t>
  </si>
  <si>
    <t>4 Actividades de causas ciudadanas</t>
  </si>
  <si>
    <t># actividades realizadas / # actividades programadas</t>
  </si>
  <si>
    <t xml:space="preserve"> # Audiencias Públicas Participativas de Rendición de Cuentas realizadas / # Audiencias Públicas Participativas de Rendición de Cuentas programadas.</t>
  </si>
  <si>
    <t>Realizar acciones de retroalimentación, evaluación y publicación de inquietudes de los asistentes a las Audiencias Públicas Participativas de Rendición de Cuentas en cualquiera de las modalidades utilizadas (presencial o virtual).</t>
  </si>
  <si>
    <t>2 instrumentos de recopilación de inquietudes ciudadanas, formularios web o formatos prestablecidos por la Oficina Asesora de Planeación, (según la modalidad)</t>
  </si>
  <si>
    <t xml:space="preserve"># instrumentos a utilizar para recopilar inquietudes ciudadanas en las Audiencias Públicas de Rendición de Cuentas / #  instrumentos utilizados para recopilar inquietudes ciudadanas en las Audiencias Públicas de Rendición de Cuentas </t>
  </si>
  <si>
    <r>
      <t>Retroalimentar a la ciudadanía sobre los resultados de su participación</t>
    </r>
    <r>
      <rPr>
        <sz val="10"/>
        <color rgb="FFFF0000"/>
        <rFont val="Times New Roman"/>
        <family val="1"/>
      </rPr>
      <t xml:space="preserve"> </t>
    </r>
    <r>
      <rPr>
        <sz val="10"/>
        <rFont val="Times New Roman"/>
        <family val="1"/>
      </rPr>
      <t>en las Audiencias Públicas de Rendición de Cuentas por medio de las inquietudes realizadas.</t>
    </r>
  </si>
  <si>
    <t>1 documento (respuestas a inquietudes) y 1 pieza comunicativa (conocer las respuestas en el sitio web)</t>
  </si>
  <si>
    <t># documento a publicar / # documento publicado</t>
  </si>
  <si>
    <t>Implementar acciones de dialogo (foros virtuales) que permitan la participación de diversos representantes de los grupos de valor.</t>
  </si>
  <si>
    <t xml:space="preserve">  3 foros virtuales</t>
  </si>
  <si>
    <t># de foros virtuales realiizados / # foros virtuales programados</t>
  </si>
  <si>
    <t>Realizar la evaluación y publicación de la implementación de la Estrategia Integral de Rendición de Cuentas 2021</t>
  </si>
  <si>
    <t>Informe de la Estrategia Integral de Rendición de Cuentas vigencia 2021</t>
  </si>
  <si>
    <t xml:space="preserve">
Elaborar y publicar la Estrategia Integral de Rendición de Cuentas para la vigencia 2022, teniendo en cuenta los lineamientos del M.U.R.C. de Función Pública en su apartado  "Diseño de la Estrategia de Rendición de Cuentas" https://www.funcionpublica.gov.co/web/murc/diseno-estrategia-rendicion-cuentas
 </t>
  </si>
  <si>
    <t>Desarrollar jornadas de inducción y reinducción sobre integridad como estrategia para socializar y garantizar la apropiación del Código de integridad por parte de los servidores públicos de la entidad.</t>
  </si>
  <si>
    <t>4 Jornadas de inducción y reinducción en temas de integridad</t>
  </si>
  <si>
    <t># jornadas realizadas / 4 jornadas programadas</t>
  </si>
  <si>
    <t>Desarrollar la actividad "Funcionario del mes frente a la apropiación de los valores de integridad" como estrategia cultural basada en la implementación del Código de integridad del servicio público.</t>
  </si>
  <si>
    <t>7 publicaciones de reconocimiento al "Funcionario del mes frente a la apropiación de los valores de integridad"</t>
  </si>
  <si>
    <t># de publicaciones de reconocimiento realizadas / 7 publicaciones de reconocimiento programadas</t>
  </si>
  <si>
    <t>Continuar con la aplicación semestral (junio y noviembre) del Test de percepción de la integridad.</t>
  </si>
  <si>
    <t>2 aplicaciones del test de percepción de la integridad</t>
  </si>
  <si>
    <t># de test de integridad aplicados/2  test de integridad programados</t>
  </si>
  <si>
    <t>Hacer la valoración de las estrategias de comunicación empleadas para promover el Código de Integridad a través de la aplicación de una encuesta diagnóstica y elaboración de informe.</t>
  </si>
  <si>
    <t>1 encuesta y 1 informe</t>
  </si>
  <si>
    <t>Remitir vía correo electrónico la socialización de los resultados obtenidos en la vigencia 2021.</t>
  </si>
  <si>
    <t>1 correo electrónico</t>
  </si>
  <si>
    <t>1 correo elecrónico de socialización</t>
  </si>
  <si>
    <t>Establecer  y socializar el  cronograma de ejecución de las actividades de implementación del Código de Integridad, con el fin de determinar el alcance de las estrategias y establecer actividades concretas que mejoren la apropiación y/o adaptación al Código.</t>
  </si>
  <si>
    <t>Realizar seguimiento y evaluación al cronograma de actividades del Código de integridad analizando los resultados obtenidos en la implementación de las acciones del Código y socializarlo a través del link de transparencia.</t>
  </si>
  <si>
    <t>Documentar las buenas practicas de la entidad en materia de integridad que permitan alimentar la próxima intervención del Código.</t>
  </si>
  <si>
    <t>Una presentación en power point de buenas prácticas</t>
  </si>
  <si>
    <t>Una presentación en power point</t>
  </si>
  <si>
    <t>Realizar el análisis al informe de evaluación independiente elaborado por Oficina de Control Interno y ajustar los mapas de riesgos 2021 a los que haya lugar (3 seguimiento 2021)</t>
  </si>
  <si>
    <t>Publicación del seguimiento realizado a los mapas de riesgos de corrupción y gestión 2021 (3 seguimiento 2021)</t>
  </si>
  <si>
    <t>3.6</t>
  </si>
  <si>
    <t xml:space="preserve">1 campaña </t>
  </si>
  <si>
    <t>Tecnologíco 
Talento humano</t>
  </si>
  <si>
    <t>Esquema de publicación actualizado</t>
  </si>
  <si>
    <t># de actualizaciónes programadas / # actualizaciones realizadas</t>
  </si>
  <si>
    <t>4 informes</t>
  </si>
  <si>
    <t># informes realizados / 4 informes programados</t>
  </si>
  <si>
    <t>OAP - Equipo MIPG - Comunicaciones</t>
  </si>
  <si>
    <t>2 ejercicios de aprovechamiento de datos abiertos realizados</t>
  </si>
  <si>
    <t>Ejercicios de aprovecamiento de datos abiertos realizados / 2 ejecicios de datos abiertos programados</t>
  </si>
  <si>
    <t>Seguimiento a los Mapas de riesgo de corrupción y de gestión (1 seguimiento)</t>
  </si>
  <si>
    <t>Realizar la actualización del link de transparencia de acuerdo con lo establecido en la circular 031 de 2021</t>
  </si>
  <si>
    <t>Link de transparencia actualizado</t>
  </si>
  <si>
    <t>Comunicaciones - Areas y procesos respnsables</t>
  </si>
  <si>
    <t>Realizar los diagnósticos y ajustes para el cumplimiento de las directrices de accesibilidad web establecidas en la Resolución 1519 de 2021</t>
  </si>
  <si>
    <t>Cumplimiento del 100% de las directrices de accesibilidad web</t>
  </si>
  <si>
    <t>numero de items de accesibilidad cumplidos / numero de items de accesibilidad exigidos</t>
  </si>
  <si>
    <t>Atención a la Ciudadanía</t>
  </si>
  <si>
    <t>No de solicitudes gestionadas cumpliendo los lineamientos establecidos / No total de solictudes de información recibidas</t>
  </si>
  <si>
    <t>Gestionar las solicitudes de información recibidas de acuerdo con los lineamientos definidos ne la entidad.</t>
  </si>
  <si>
    <t>Gestion adecuada de las solicitudes de información</t>
  </si>
  <si>
    <t>Atención a la ciudadanía</t>
  </si>
  <si>
    <t>Socializar los pasos y canales para interponer denuncias de corrpución en la entidad</t>
  </si>
  <si>
    <t>Campaña socializada por email</t>
  </si>
  <si>
    <t>Atención a la Ciudadanía / Oficina de Control Disciplinario Interno / Oficina de Comunicaciones</t>
  </si>
  <si>
    <t>Gestión Documental / Gestión de TICS</t>
  </si>
  <si>
    <t>activos de información publicados</t>
  </si>
  <si>
    <t xml:space="preserve"> 1 publicación</t>
  </si>
  <si>
    <t xml:space="preserve">Gestión Documental </t>
  </si>
  <si>
    <t xml:space="preserve">Realizar la actualización del esquema de publicación y promoción de la información a traves de un proceso participativo que incluya a la ciudadanía y publicarlo en la página web y en el portal de Datos Abiertos del Estado Colombiano </t>
  </si>
  <si>
    <t xml:space="preserve">Actualizar y publicar el índice de información clasificada y reservada en la página web y en el portal de Datos Abiertos del Estado Colombiano </t>
  </si>
  <si>
    <t xml:space="preserve">Determinar de acuerdo con la caracterizacion de usarios e informes SIMI, la población mas reprentativa atendida por la entidad para divulgar la información para su visualización y consulta </t>
  </si>
  <si>
    <t>1 informe realizado</t>
  </si>
  <si>
    <t>No de informes realizados / 1 informe</t>
  </si>
  <si>
    <t>Equipo MIPG - SIMI</t>
  </si>
  <si>
    <t>Generar un informe que incluya las solicitudes de acceso a información recibidas</t>
  </si>
  <si>
    <t>4 informes elaborados</t>
  </si>
  <si>
    <t xml:space="preserve">No. de informes presentados / 4 informes </t>
  </si>
  <si>
    <t>Elaborar 4 informes de seguimiento y generacion de alertas frente al cumplimiento de la ley de transparencia y aceso a la información y el cumplimiento de la publicación requerida en el link de transparencia</t>
  </si>
  <si>
    <t>Realizar la gestión eficiente de las comunidades enlas  redes sociales del IDIPRON propiciando un diálogo en doble vía en tiempo real</t>
  </si>
  <si>
    <t>Formular indicadores claves de desempeño (KPI) que permita medir el grado y calidad de las interacciones con los ciudadanos y ciudadanas.</t>
  </si>
  <si>
    <t>Indicadores formulados</t>
  </si>
  <si>
    <t>No. De Hojas de vida de indicadores formulados</t>
  </si>
  <si>
    <t>Comunicaciónes - Equipo MIPG</t>
  </si>
  <si>
    <t>Número de acciones en redes sociales que propician un diálogo en doble vía realizadas</t>
  </si>
  <si>
    <t>Aacciones en redes sociales que propician un diálogo en doble vía</t>
  </si>
  <si>
    <t>Comunicaciónes</t>
  </si>
  <si>
    <t xml:space="preserve">Actualizar y publicar los activos de información n la página web y en el portal de Datos Abiertos del Estado Colombiano </t>
  </si>
  <si>
    <t xml:space="preserve">Divulgar la formulación de los mapas de riesgos de corrupción </t>
  </si>
  <si>
    <t>Inicar la Formulación PAAC 2023</t>
  </si>
  <si>
    <t>Borrador PAAC 2023 formulado</t>
  </si>
  <si>
    <t>Realizar el monitoreo a los mapas de riesgos de corrupción y de gestión y envio a la Oficina Asesora de Planeación (1  monitoreo)</t>
  </si>
  <si>
    <t>Realizar el monitoreo a los mapas de riesgos de corrupción y de gestión y envio a la Oficina Asesora de Planeación (2  monitoreo)</t>
  </si>
  <si>
    <t>Realizar el monitoreo a los mapas de riesgos de corrupción y de gestión y envio a la Oficina Asesora de Planeación (3 monitoreo)</t>
  </si>
  <si>
    <t xml:space="preserve">Subcomponente 1. Lineamientos de Transparencia Activa </t>
  </si>
  <si>
    <t>Realizar ejercicios de aprovechamiento de datos abiertos que contribuyan a mejorar productos o servicios, fortalecer la rendición de cuentas, mejorar la participación ciudadana y fomentar la innovación pública por parte de la entidad y del Distrito en general.</t>
  </si>
  <si>
    <t xml:space="preserve">Comunicaciones </t>
  </si>
  <si>
    <t>Equipo MIPG - Investigaciones</t>
  </si>
  <si>
    <t>Generar herramientas digitales para que las personas puedan interactuar antes, durante y despues de los eventos realizados por la entidad con la ciudadanía, de manera que se garantice la participación directa y la respuesta institucional a sus propuestas, peticiones y preguntas.</t>
  </si>
  <si>
    <t xml:space="preserve">Número de mecanismos y herramientas digitales de interacción ciudadana dispuestos. </t>
  </si>
  <si>
    <t xml:space="preserve">Generar herramientas digitales de interacción ciudadana </t>
  </si>
  <si>
    <t>Generar mecanismos incluyentes y democráticos, para garantizar la participación y atención de personas en condición de discapacidad, adulto mayor y población rural en las actividades de Gobierno Abierto de Bogotá</t>
  </si>
  <si>
    <t xml:space="preserve">Generar mecanismos incluyentes </t>
  </si>
  <si>
    <t>Número de mecanismos incluyentes y democráticos, para garantizar la participación y atención de personas en condición de discapacidad, adulto mayor y población rural</t>
  </si>
  <si>
    <t>Comunicaciones  - Equipo de Participación OAP - Atención a la Ciudadanía</t>
  </si>
  <si>
    <t>Evaluación de la estrategia de Rendición de cuentas</t>
  </si>
  <si>
    <t>1 Informe de evaluación de la estrategia</t>
  </si>
  <si>
    <t># informes elaborados / 1 informe programado</t>
  </si>
  <si>
    <t>5.1</t>
  </si>
  <si>
    <t>5.3</t>
  </si>
  <si>
    <t>Seguimiento____* 
(Reemplace con  I, II o II según corresponda)</t>
  </si>
  <si>
    <r>
      <rPr>
        <b/>
        <sz val="14"/>
        <rFont val="Times New Roman"/>
        <family val="1"/>
      </rPr>
      <t xml:space="preserve">Subcomponente 2. Lineamientos de Transparencia Pasiva                                                                  </t>
    </r>
    <r>
      <rPr>
        <sz val="14"/>
        <rFont val="Times New Roman"/>
        <family val="1"/>
      </rPr>
      <t xml:space="preserve">  </t>
    </r>
  </si>
  <si>
    <t>Seguimiento al cumplimiento de la 1712 de  2014 - ITB</t>
  </si>
  <si>
    <t>2 Informes de seguimiento</t>
  </si>
  <si>
    <t># informes realizados / 2 informes programados</t>
  </si>
  <si>
    <r>
      <t xml:space="preserve">Elaborar 4 informes; 3 trimestrales y </t>
    </r>
    <r>
      <rPr>
        <sz val="10"/>
        <rFont val="Times New Roman"/>
        <family val="1"/>
      </rPr>
      <t>bimestral</t>
    </r>
    <r>
      <rPr>
        <sz val="10"/>
        <color theme="1"/>
        <rFont val="Times New Roman"/>
        <family val="1"/>
      </rPr>
      <t xml:space="preserve"> (octubre-noviembre) de los requerimientos presentados por la ciudadanía (PQRSD), al IDIPRON para facilitar la toma de decisiones y el desarrollo de iniciativas de mejora</t>
    </r>
  </si>
  <si>
    <t>Solicitar asesoria a la Secretaría General de la Alcaldía Mayor sobre la metodología SARLAFT</t>
  </si>
  <si>
    <t>Lista de Asistencia y Acta de la Reunión</t>
  </si>
  <si>
    <t>1 Lista de Asistencia y 1 Acta de reunión</t>
  </si>
  <si>
    <t xml:space="preserve"> </t>
  </si>
  <si>
    <t>6. ¿La entidad ya cuenta con mecanismos para medir los beneficios que recibirá el usuario por la mejora del trámite?</t>
  </si>
  <si>
    <t>5. ¿El usuario está recibiendo los beneficios de la mejora del trámite?</t>
  </si>
  <si>
    <t>4. ¿Se ha realizado la socialización de la mejora tanto en la entidad como con los usuarios?</t>
  </si>
  <si>
    <t>3. ¿Se actualizó el trámite en el SUIT incluyendo la mejora?</t>
  </si>
  <si>
    <t>2. ¿Se implementó la mejora del trámite en la entidad?</t>
  </si>
  <si>
    <t>1. ¿Cuenta con el plan de trabajo para implementar la propuesta de mejora del trámite?</t>
  </si>
  <si>
    <t>Observación</t>
  </si>
  <si>
    <t>Pregunta</t>
  </si>
  <si>
    <t>Respondió</t>
  </si>
  <si>
    <t/>
  </si>
  <si>
    <t>Sociolegal</t>
  </si>
  <si>
    <t>23/12/2022</t>
  </si>
  <si>
    <t>01/03/2022</t>
  </si>
  <si>
    <t>Estandarización de trámites u otros procedimientos administrativos</t>
  </si>
  <si>
    <t>Administrativa</t>
  </si>
  <si>
    <t>Disminución de los tiempos o pasos que se deben realizar para la obtención de la certificación.</t>
  </si>
  <si>
    <t>Revisar el procedimiento actual y los pasos que se llevan a cabo, para formalizar la solicitud de certificación de asistencia o vinculación que realizan los Niños, Niñas, Adolescentes y Jóvenes, al IDIPRON. Así mismo identificar y analizar al interior de la entidad los pasos que se pueden automatizar para la generación de esta certificación.</t>
  </si>
  <si>
    <t>Actualmente para obtener el certificado de asistencia o vinculación, los Niños, Niñas, Adolescentes y Jóvenes, deben realizar una solicitud a través de un formulario que está disponible en la página web del Instituto y posteriormente la entidad expide el documento y lo remite en formato PDF con firma digital y código QR vía correo electrónico al solicitante.</t>
  </si>
  <si>
    <t>Inscrito</t>
  </si>
  <si>
    <t>Certificado de asistencia y/o vinculación de los niños, niñas, adolescentes y jóvenes a los programas y/o proyectos de idipron</t>
  </si>
  <si>
    <t>72328</t>
  </si>
  <si>
    <t>Otros procedimientos administrativos de cara al usuario</t>
  </si>
  <si>
    <t>Observaciones/Recomendaciones</t>
  </si>
  <si>
    <t>Seguimiento jefe control interno</t>
  </si>
  <si>
    <t>Justificación</t>
  </si>
  <si>
    <t xml:space="preserve"> Valor ejecutado (%)</t>
  </si>
  <si>
    <t>Monitoreo jefe planeación</t>
  </si>
  <si>
    <t>Fecha final implementación</t>
  </si>
  <si>
    <t>Fecha final racionalización</t>
  </si>
  <si>
    <t>Acciones racionalización</t>
  </si>
  <si>
    <t>Tipo racionalización</t>
  </si>
  <si>
    <t>Beneficio al ciudadano y/o entidad</t>
  </si>
  <si>
    <t>Mejora a implementar</t>
  </si>
  <si>
    <t>Situación actual</t>
  </si>
  <si>
    <t>Estado</t>
  </si>
  <si>
    <t>Nombre</t>
  </si>
  <si>
    <t>Número</t>
  </si>
  <si>
    <t>Tipo</t>
  </si>
  <si>
    <t>SEGUIMIENTO Y EVALUACIÓN</t>
  </si>
  <si>
    <t>MONITOREO</t>
  </si>
  <si>
    <t>PLAN DE EJECUCIÓN</t>
  </si>
  <si>
    <t>ACCIONES DE RACIONALIZACIÓN A DESARROLLAR</t>
  </si>
  <si>
    <t>DATOS TRÁMITES A RACIONALIZAR</t>
  </si>
  <si>
    <t>BOGOTÁ</t>
  </si>
  <si>
    <t>Municipio:</t>
  </si>
  <si>
    <t>Bogotá D.C</t>
  </si>
  <si>
    <t>Departamento:</t>
  </si>
  <si>
    <t>2022</t>
  </si>
  <si>
    <t>Año vigencia:</t>
  </si>
  <si>
    <t>No Aplica</t>
  </si>
  <si>
    <t>Sector administrativo:</t>
  </si>
  <si>
    <t>Territorial</t>
  </si>
  <si>
    <t>Orden:</t>
  </si>
  <si>
    <t>INSTITUTO PARA LA PROTECCIÓN DE LA NIÑEZ Y LA JUVENTUD</t>
  </si>
  <si>
    <t>Nombre de la entidad:</t>
  </si>
  <si>
    <t>Se recibió el materia de los talleres de Implementación del Sistema de Administración de Riesgos de Lavado de Activos y Financiación del Terrorismo
Se asistió al Webinar: Aspectos relevantes del SARLAFT, en el marco de la ley 2195 de 2022 y el CONPES 4042 de 2021</t>
  </si>
  <si>
    <t>Correos Electrónicos</t>
  </si>
  <si>
    <t xml:space="preserve">Se realizó la actualización de los mapas de riesgos de corrupción  de acuerdo con la nueva metodología para la administración del riesgo. Estos mapas fueron aprobados por el comité Insittucional de Gestión y Desempeño.
Respecto a los Mapas de riesgo de gestión se adelanto la actualización de todos los mapas de riesgo de los procesos y las versiones finales fueron enviados para aporbación de los líderes de los procesos </t>
  </si>
  <si>
    <t>Mapas de riesgo de corrupción y de gestión actualizado.</t>
  </si>
  <si>
    <t>Los mapas de riesgo de corrupción fueron aprobados en comité de gestión y deempeño relaizado el 31 de enero de 2022.
Los mapas de riesgo de gestión se envió la solicitud para la aprobación por parte de los líderes de proceso el 02 de mayo de 2022. Los procesos tienen plazo hasta el 04 de mayo para aprobar los mapas.</t>
  </si>
  <si>
    <t>Acta aprobación mapas de riesgo de gestión
Correo electrónico solicitud aprobación mapas de riesgo de gestión.</t>
  </si>
  <si>
    <t>Teniendo en cuenta que en el mes de septiembre de 2021 se aprobó la nueva metodología para la administración del riesgo en el IDIPRON, todos los mapas de riesgo fueron ajustados dando cumplimiento a los lineamientos establecidos</t>
  </si>
  <si>
    <t>N.A</t>
  </si>
  <si>
    <r>
      <rPr>
        <b/>
        <u/>
        <sz val="10"/>
        <color rgb="FF000000"/>
        <rFont val="Times New Roman"/>
        <family val="1"/>
      </rPr>
      <t>I Seguimiento</t>
    </r>
    <r>
      <rPr>
        <sz val="10"/>
        <color rgb="FF000000"/>
        <rFont val="Times New Roman"/>
        <family val="1"/>
      </rPr>
      <t>: elaboración y publicación del documento en el sito web del Instituto.</t>
    </r>
  </si>
  <si>
    <r>
      <rPr>
        <b/>
        <u/>
        <sz val="10"/>
        <color theme="1"/>
        <rFont val="Times New Roman"/>
        <family val="1"/>
      </rPr>
      <t>I Seguimiento</t>
    </r>
    <r>
      <rPr>
        <sz val="10"/>
        <color theme="1"/>
        <rFont val="Times New Roman"/>
        <family val="1"/>
      </rPr>
      <t>: realización de tres (consultas ciudadanas) 1). priorización de temas para Rendición de Cuentas, 2). consulta documento Estrategia Rendición de Cuentas 2022, 3). Consulta documento Plan Institucional de Participación Ciudadana.</t>
    </r>
  </si>
  <si>
    <r>
      <rPr>
        <b/>
        <u/>
        <sz val="10"/>
        <color theme="1"/>
        <rFont val="Times New Roman"/>
        <family val="1"/>
      </rPr>
      <t>I Seguimiento</t>
    </r>
    <r>
      <rPr>
        <sz val="10"/>
        <color theme="1"/>
        <rFont val="Times New Roman"/>
        <family val="1"/>
      </rPr>
      <t>: realización de dos (2) audiencias públicas participativas de Rendición de Cuentas para la vigencia 2021: sector social e IDIPRON.</t>
    </r>
  </si>
  <si>
    <r>
      <rPr>
        <b/>
        <u/>
        <sz val="10"/>
        <color theme="1"/>
        <rFont val="Times New Roman"/>
        <family val="1"/>
      </rPr>
      <t>I Seguimiento</t>
    </r>
    <r>
      <rPr>
        <sz val="10"/>
        <color theme="1"/>
        <rFont val="Times New Roman"/>
        <family val="1"/>
      </rPr>
      <t>: realización de dos (2) formularios web de consulta a la ciudadanía para la audiencia pública de Rendición de Cuentas del Instituto vigencia 2021.</t>
    </r>
  </si>
  <si>
    <t>N/A</t>
  </si>
  <si>
    <t>PRIMER SEGUIMIENTO - CORTE 30 ABRIL</t>
  </si>
  <si>
    <t>COMPONENTE</t>
  </si>
  <si>
    <t>ACTIVIDADES PROGRAMADAS</t>
  </si>
  <si>
    <t>ACTVIDADES CUMPLIDAS</t>
  </si>
  <si>
    <t>1. Gestión del riesgo</t>
  </si>
  <si>
    <t>2. Racionalización de trámites</t>
  </si>
  <si>
    <t>3. Rendición de cuentas</t>
  </si>
  <si>
    <t>4. Mecanismos para mejorar</t>
  </si>
  <si>
    <t>5. Transparencia</t>
  </si>
  <si>
    <t>6. Iniciativas adicionales</t>
  </si>
  <si>
    <t>ACTIVIDADES VENCIDAS</t>
  </si>
  <si>
    <r>
      <rPr>
        <b/>
        <sz val="10"/>
        <color theme="1"/>
        <rFont val="Times New Roman"/>
        <family val="1"/>
      </rPr>
      <t>Primer seguimiento:</t>
    </r>
    <r>
      <rPr>
        <sz val="10"/>
        <color theme="1"/>
        <rFont val="Times New Roman"/>
        <family val="1"/>
      </rPr>
      <t xml:space="preserve"> No se ha realizado la formuación de los mapas de riesgo de las OPAS del Insituto. En el mes de mayo se iniciará con su ajuste</t>
    </r>
  </si>
  <si>
    <r>
      <rPr>
        <b/>
        <sz val="10"/>
        <color theme="1"/>
        <rFont val="Times New Roman"/>
        <family val="1"/>
      </rPr>
      <t>Primer seguimiento:</t>
    </r>
    <r>
      <rPr>
        <sz val="10"/>
        <color theme="1"/>
        <rFont val="Times New Roman"/>
        <family val="1"/>
      </rPr>
      <t xml:space="preserve"> Los mapas de riesgo de corrupción fueron publicados en la página web del instituto, en el link de transparencia en el numeral 4,15</t>
    </r>
  </si>
  <si>
    <r>
      <rPr>
        <b/>
        <sz val="10"/>
        <color theme="1"/>
        <rFont val="Times New Roman"/>
        <family val="1"/>
      </rPr>
      <t>Primer seguimiento:</t>
    </r>
    <r>
      <rPr>
        <sz val="10"/>
        <color theme="1"/>
        <rFont val="Times New Roman"/>
        <family val="1"/>
      </rPr>
      <t xml:space="preserve"> los mapas se pueden consultar en el siguiente enlace:
https://www.idipron.gov.co/pa-mapas-riesgos-corrupcion</t>
    </r>
  </si>
  <si>
    <r>
      <rPr>
        <b/>
        <sz val="10"/>
        <color theme="1"/>
        <rFont val="Times New Roman"/>
        <family val="1"/>
      </rPr>
      <t>Primer seguimiento:</t>
    </r>
    <r>
      <rPr>
        <sz val="10"/>
        <color theme="1"/>
        <rFont val="Times New Roman"/>
        <family val="1"/>
      </rPr>
      <t xml:space="preserve"> Se realizó la publicación del seguimiento de los mapas de riesgo con corte al 31 de diciembre de 2021</t>
    </r>
  </si>
  <si>
    <r>
      <rPr>
        <b/>
        <sz val="10"/>
        <rFont val="Times New Roman"/>
        <family val="1"/>
      </rPr>
      <t>Primer seguimiento</t>
    </r>
    <r>
      <rPr>
        <u/>
        <sz val="10"/>
        <color theme="10"/>
        <rFont val="Times New Roman"/>
        <family val="1"/>
      </rPr>
      <t>: El seguimiento a los mapas de riesgo se pueden consultar en el siguiente enlace:
https://www.idipron.gov.co/mapa-de-riesgos-de-corrupcion-tercer-seguimiento-2021</t>
    </r>
  </si>
  <si>
    <r>
      <rPr>
        <b/>
        <sz val="10"/>
        <color theme="1"/>
        <rFont val="Times New Roman"/>
        <family val="1"/>
      </rPr>
      <t>Primer seguimiento:</t>
    </r>
    <r>
      <rPr>
        <sz val="10"/>
        <color theme="1"/>
        <rFont val="Times New Roman"/>
        <family val="1"/>
      </rPr>
      <t xml:space="preserve"> El primer seguimiento a Mapas de riesgos de corrupción se realizara en la primera semana de mayo, y se reportara en el segunod seguimiento del PAAC</t>
    </r>
  </si>
  <si>
    <r>
      <rPr>
        <b/>
        <sz val="10"/>
        <color theme="1"/>
        <rFont val="Times New Roman"/>
        <family val="1"/>
      </rPr>
      <t>Primer seguimiento:</t>
    </r>
    <r>
      <rPr>
        <sz val="10"/>
        <color theme="1"/>
        <rFont val="Times New Roman"/>
        <family val="1"/>
      </rPr>
      <t xml:space="preserve"> 1. Documento "Estrategia de Rendición de Cuentas 2022".
2. Captura de pantalla de la publicación del documento en el sitio web del Instituto.</t>
    </r>
  </si>
  <si>
    <r>
      <rPr>
        <b/>
        <sz val="10"/>
        <color theme="1"/>
        <rFont val="Times New Roman"/>
        <family val="1"/>
      </rPr>
      <t xml:space="preserve">Primer seguimiento: </t>
    </r>
    <r>
      <rPr>
        <sz val="10"/>
        <color theme="1"/>
        <rFont val="Times New Roman"/>
        <family val="1"/>
      </rPr>
      <t>1. Pieza de invitación a priorizar temas RdC,  divulgación pieza en web y redes, formulario web de consulta, resultados consulta.
2. Pieza de invitación a consulta documento Estrategia RdC 2022, correo masivo (mailing) de validación docuemento Estrategia RdC 2022, formulario web de consulta, resultados consulta.
3. Pieza de invitación a consulta del P.I.P.C, divulgación pieza en web, formulario web de consulta, resultados consulta.</t>
    </r>
  </si>
  <si>
    <r>
      <rPr>
        <b/>
        <sz val="10"/>
        <color theme="1"/>
        <rFont val="Times New Roman"/>
        <family val="1"/>
      </rPr>
      <t xml:space="preserve">Primer seguimiento: </t>
    </r>
    <r>
      <rPr>
        <sz val="10"/>
        <color theme="1"/>
        <rFont val="Times New Roman"/>
        <family val="1"/>
      </rPr>
      <t>1. Sector social: pieza de invitación, correo masivo de invitación, convocatoria de redes, presentación sector social, minuto a minuto, libreto, enlace Facebook Live.
2. IDIPRON: pieza de invitación, correo masivo de invitación, convocatorias web y redes sociales, minuto a minuto, libreto, enlace Facebook Live, formularios web, registro fotográfico participación grupos de valor IDIPRON.</t>
    </r>
  </si>
  <si>
    <r>
      <rPr>
        <b/>
        <sz val="10"/>
        <color theme="1"/>
        <rFont val="Times New Roman"/>
        <family val="1"/>
      </rPr>
      <t xml:space="preserve">Primer seguimiento: </t>
    </r>
    <r>
      <rPr>
        <sz val="10"/>
        <color theme="1"/>
        <rFont val="Times New Roman"/>
        <family val="1"/>
      </rPr>
      <t>1. Formulario asistencia, preguntas y sugerencias audiencia pública.
2. Formulario evaluación audiencia pública.</t>
    </r>
  </si>
  <si>
    <r>
      <rPr>
        <b/>
        <sz val="10"/>
        <color theme="1"/>
        <rFont val="Times New Roman"/>
        <family val="1"/>
      </rPr>
      <t xml:space="preserve">Primer seguimiento: </t>
    </r>
    <r>
      <rPr>
        <sz val="10"/>
        <color theme="1"/>
        <rFont val="Times New Roman"/>
        <family val="1"/>
      </rPr>
      <t xml:space="preserve">Se realiza el primer informe trimestral </t>
    </r>
  </si>
  <si>
    <r>
      <rPr>
        <b/>
        <sz val="10"/>
        <color theme="1"/>
        <rFont val="Times New Roman"/>
        <family val="1"/>
      </rPr>
      <t>Primer seguimiento:</t>
    </r>
    <r>
      <rPr>
        <sz val="10"/>
        <color theme="1"/>
        <rFont val="Times New Roman"/>
        <family val="1"/>
      </rPr>
      <t xml:space="preserve"> Informe trimestral</t>
    </r>
  </si>
  <si>
    <r>
      <rPr>
        <b/>
        <sz val="10"/>
        <color theme="1"/>
        <rFont val="Times New Roman"/>
        <family val="1"/>
      </rPr>
      <t>Primer seguimiento:</t>
    </r>
    <r>
      <rPr>
        <sz val="10"/>
        <color theme="1"/>
        <rFont val="Times New Roman"/>
        <family val="1"/>
      </rPr>
      <t xml:space="preserve"> Se realiza verificación de los puntos de atención a la ciudadanía y se concluye la necesidad de traslado del punto de atención de bosa a perdomo   y la necesidad de creación del punto de atención en la unidad del Castillo. 
</t>
    </r>
  </si>
  <si>
    <r>
      <rPr>
        <b/>
        <sz val="10"/>
        <color theme="1"/>
        <rFont val="Times New Roman"/>
        <family val="1"/>
      </rPr>
      <t>Primer seguimiento:</t>
    </r>
    <r>
      <rPr>
        <sz val="10"/>
        <color theme="1"/>
        <rFont val="Times New Roman"/>
        <family val="1"/>
      </rPr>
      <t xml:space="preserve"> Fotos de nuevo punto de atención en la Unidad el Perdomo y solicitud creación punto de atención en el Castillo.</t>
    </r>
  </si>
  <si>
    <r>
      <rPr>
        <b/>
        <sz val="10"/>
        <color theme="1"/>
        <rFont val="Times New Roman"/>
        <family val="1"/>
      </rPr>
      <t>Primer seguimiento:</t>
    </r>
    <r>
      <rPr>
        <sz val="10"/>
        <color theme="1"/>
        <rFont val="Times New Roman"/>
        <family val="1"/>
      </rPr>
      <t xml:space="preserve"> Durante el primer cuatrimestre el proceso de Atención a la Ciudadanía participó en 5 ferias de servicios organizadas por la secretaria general de la Alcaldía Mayor de Bogotá en las localidades de Fontibón, Bosa, Ciudad Bolívar, Kennedy y Chapinero, en ellas se atendieron 98 ciudadanos, dándoles información sobre los servicios que se ofrecen en la entidad.</t>
    </r>
  </si>
  <si>
    <r>
      <rPr>
        <b/>
        <sz val="10"/>
        <color theme="1"/>
        <rFont val="Times New Roman"/>
        <family val="1"/>
      </rPr>
      <t>Primer seguimiento:</t>
    </r>
    <r>
      <rPr>
        <sz val="10"/>
        <color theme="1"/>
        <rFont val="Times New Roman"/>
        <family val="1"/>
      </rPr>
      <t xml:space="preserve"> Listados de asistencia a las ferias</t>
    </r>
  </si>
  <si>
    <r>
      <rPr>
        <b/>
        <sz val="10"/>
        <color theme="1"/>
        <rFont val="Times New Roman"/>
        <family val="1"/>
      </rPr>
      <t>Primer seguimiento:</t>
    </r>
    <r>
      <rPr>
        <sz val="10"/>
        <color theme="1"/>
        <rFont val="Times New Roman"/>
        <family val="1"/>
      </rPr>
      <t xml:space="preserve"> Durante el primer custrimestre el gupo de atención a la ciudadanía, se capacito en los siguientes temas: *Conferencia sobre la Responsabilidad parental de los hijos para con sus padres en etapa de vejez o adulto mayor, personas con discapacidades y enfermedad mental. *Conferencia sobre Infracciones de policía y delitos conexos, la responsabilidad penal de adolescentes entre los 14 y 18 años y las normas, comportamientos y actividades para el cumplimiento de la ley. * Derechos del sistema penal, el derecho a la rehabilitación y resocialización, mediante planes y programas garantizados implementados por las instituciones y organizaciones que este determine.*Conferencia para la defensa de los derechos y obligaciones del ser humano desde que nace hasta su muerte. Temas de matrimonios, uniones maritales, clases de familias y los conflictos den de la unión marital.</t>
    </r>
  </si>
  <si>
    <r>
      <rPr>
        <b/>
        <sz val="10"/>
        <color theme="1"/>
        <rFont val="Times New Roman"/>
        <family val="1"/>
      </rPr>
      <t>Primer seguimiento:</t>
    </r>
    <r>
      <rPr>
        <sz val="10"/>
        <color theme="1"/>
        <rFont val="Times New Roman"/>
        <family val="1"/>
      </rPr>
      <t xml:space="preserve"> Se adjuntan listados de asistencia a la conferencias mencionadas.</t>
    </r>
  </si>
  <si>
    <r>
      <rPr>
        <b/>
        <sz val="10"/>
        <color theme="1"/>
        <rFont val="Times New Roman"/>
        <family val="1"/>
      </rPr>
      <t xml:space="preserve">Primer seguimiento: </t>
    </r>
    <r>
      <rPr>
        <sz val="10"/>
        <color theme="1"/>
        <rFont val="Times New Roman"/>
        <family val="1"/>
      </rPr>
      <t xml:space="preserve">Durante el primer cuatrimestre se realiza visita y jornadas de sensibilización a 24sedes, entre Unidades de Protección Integral y Adiministrativas, en donde se destaca el buzon de sugerencias como canal de comunicación. </t>
    </r>
  </si>
  <si>
    <r>
      <rPr>
        <b/>
        <sz val="10"/>
        <color theme="1"/>
        <rFont val="Times New Roman"/>
        <family val="1"/>
      </rPr>
      <t xml:space="preserve">Primer seguimiento: </t>
    </r>
    <r>
      <rPr>
        <sz val="10"/>
        <color theme="1"/>
        <rFont val="Times New Roman"/>
        <family val="1"/>
      </rPr>
      <t>Se adjuntan listados de asistencia a las sensibilizaciones.</t>
    </r>
  </si>
  <si>
    <r>
      <rPr>
        <b/>
        <sz val="10"/>
        <color theme="1"/>
        <rFont val="Times New Roman"/>
        <family val="1"/>
      </rPr>
      <t xml:space="preserve">Primer seguimiento: </t>
    </r>
    <r>
      <rPr>
        <sz val="10"/>
        <color theme="1"/>
        <rFont val="Times New Roman"/>
        <family val="1"/>
      </rPr>
      <t xml:space="preserve">En el cuatrimestre, todas las dependencias contestaron de manera oportuna los requerimientos ciudadanos, por lo anterior no se realizaron estas mesas de trabajo. Sin embargo, se realizó capacitación del manejo de SDQS y las implicaciones de no dar cumplimiento a la ley 1715 a los administradores del Bogotá te Escucha en cada dependencia. </t>
    </r>
  </si>
  <si>
    <r>
      <rPr>
        <b/>
        <sz val="10"/>
        <color theme="1"/>
        <rFont val="Times New Roman"/>
        <family val="1"/>
      </rPr>
      <t xml:space="preserve">Primer seguimiento: </t>
    </r>
    <r>
      <rPr>
        <sz val="10"/>
        <color theme="1"/>
        <rFont val="Times New Roman"/>
        <family val="1"/>
      </rPr>
      <t xml:space="preserve">(listado de asistencia). </t>
    </r>
  </si>
  <si>
    <r>
      <rPr>
        <b/>
        <sz val="10"/>
        <color theme="1"/>
        <rFont val="Times New Roman"/>
        <family val="1"/>
      </rPr>
      <t xml:space="preserve">Primer seguimiento: </t>
    </r>
    <r>
      <rPr>
        <sz val="10"/>
        <color theme="1"/>
        <rFont val="Times New Roman"/>
        <family val="1"/>
      </rPr>
      <t xml:space="preserve">Durante el trimestre se realizaron 479 atenciones por facebook y 117 a través de Whatsapp.A cada una de estas atenciones se brindo la información solicitada en tiempo real por lo que no se resgitraron en la plataforma Bogotá te escucha. </t>
    </r>
  </si>
  <si>
    <r>
      <rPr>
        <b/>
        <sz val="10"/>
        <color theme="1"/>
        <rFont val="Times New Roman"/>
        <family val="1"/>
      </rPr>
      <t xml:space="preserve">Primer seguimiento: </t>
    </r>
    <r>
      <rPr>
        <sz val="10"/>
        <color theme="1"/>
        <rFont val="Times New Roman"/>
        <family val="1"/>
      </rPr>
      <t xml:space="preserve"> (se adjuntan pantallazos de las atenciones realizadas)</t>
    </r>
  </si>
  <si>
    <r>
      <rPr>
        <b/>
        <sz val="10"/>
        <rFont val="Times New Roman"/>
        <family val="1"/>
      </rPr>
      <t xml:space="preserve">Primer seguimiento: </t>
    </r>
    <r>
      <rPr>
        <sz val="10"/>
        <rFont val="Times New Roman"/>
        <family val="1"/>
      </rPr>
      <t xml:space="preserve">En el cuatrimestre, se gestionaron 11 solicitudes de información , las cuales fueron atendidas deacuerdo con los lineamiento exigidos por la entidad. </t>
    </r>
  </si>
  <si>
    <r>
      <rPr>
        <b/>
        <sz val="10"/>
        <rFont val="Times New Roman"/>
        <family val="1"/>
      </rPr>
      <t xml:space="preserve">Primer seguimiento: </t>
    </r>
    <r>
      <rPr>
        <sz val="10"/>
        <rFont val="Times New Roman"/>
        <family val="1"/>
      </rPr>
      <t xml:space="preserve">Se anexa informe trimestral en donde se especifica la cantida de solicitudes de información que llegaron a la entidad. </t>
    </r>
  </si>
  <si>
    <r>
      <rPr>
        <b/>
        <sz val="10"/>
        <rFont val="Times New Roman"/>
        <family val="1"/>
      </rPr>
      <t xml:space="preserve">Primer seguimiento: </t>
    </r>
    <r>
      <rPr>
        <sz val="10"/>
        <rFont val="Times New Roman"/>
        <family val="1"/>
      </rPr>
      <t xml:space="preserve">Con el fin de garantizar la participación y la atención de personas en condición de discapacidad, desde el proceso de atencion a la ciudadanía,se contesta en forma real la linea whatsapp dispuesta por la entidad, así como la red social facebook. </t>
    </r>
  </si>
  <si>
    <r>
      <t xml:space="preserve"> </t>
    </r>
    <r>
      <rPr>
        <b/>
        <sz val="10"/>
        <color theme="1"/>
        <rFont val="Times New Roman"/>
        <family val="1"/>
      </rPr>
      <t xml:space="preserve">Primer seguimiento: </t>
    </r>
    <r>
      <rPr>
        <sz val="10"/>
        <color theme="1"/>
        <rFont val="Times New Roman"/>
        <family val="1"/>
      </rPr>
      <t>Se adjuntan pantallazos de las atenciones realizadas</t>
    </r>
  </si>
  <si>
    <r>
      <rPr>
        <b/>
        <sz val="10"/>
        <rFont val="Times New Roman"/>
        <family val="1"/>
      </rPr>
      <t xml:space="preserve">Primer seguimiento: </t>
    </r>
    <r>
      <rPr>
        <sz val="10"/>
        <rFont val="Times New Roman"/>
        <family val="1"/>
      </rPr>
      <t>Se genera el primer informe trimestral, en donde se da a conocer las solicitudes de acceso a la información que llegaron a la entidad.</t>
    </r>
  </si>
  <si>
    <r>
      <t xml:space="preserve"> </t>
    </r>
    <r>
      <rPr>
        <b/>
        <sz val="10"/>
        <rFont val="Times New Roman"/>
        <family val="1"/>
      </rPr>
      <t xml:space="preserve">Primer seguimiento: </t>
    </r>
    <r>
      <rPr>
        <sz val="10"/>
        <rFont val="Times New Roman"/>
        <family val="1"/>
      </rPr>
      <t>Se adjunta informe trimestral</t>
    </r>
  </si>
  <si>
    <r>
      <rPr>
        <b/>
        <sz val="10"/>
        <color theme="1"/>
        <rFont val="Times New Roman"/>
        <family val="1"/>
      </rPr>
      <t xml:space="preserve">Primer seguimiento: </t>
    </r>
    <r>
      <rPr>
        <sz val="10"/>
        <color theme="1"/>
        <rFont val="Times New Roman"/>
        <family val="1"/>
      </rPr>
      <t xml:space="preserve">Se han desarrollado 3 inducciones, en las que se presenta el Código de integridad, los valores de la Entidad y los resultados obtenidos en la vigencia anterior de la aplicación del Test de Integridad. </t>
    </r>
  </si>
  <si>
    <r>
      <rPr>
        <b/>
        <sz val="10"/>
        <color theme="1"/>
        <rFont val="Times New Roman"/>
        <family val="1"/>
      </rPr>
      <t xml:space="preserve">Primer seguimiento: </t>
    </r>
    <r>
      <rPr>
        <sz val="10"/>
        <color theme="1"/>
        <rFont val="Times New Roman"/>
        <family val="1"/>
      </rPr>
      <t xml:space="preserve">3 PDF Lista de Asistencia 
1 PPT Presentación Inducción </t>
    </r>
  </si>
  <si>
    <r>
      <rPr>
        <b/>
        <sz val="10"/>
        <color theme="1"/>
        <rFont val="Times New Roman"/>
        <family val="1"/>
      </rPr>
      <t xml:space="preserve">Primer seguimiento: </t>
    </r>
    <r>
      <rPr>
        <sz val="10"/>
        <color theme="1"/>
        <rFont val="Times New Roman"/>
        <family val="1"/>
      </rPr>
      <t xml:space="preserve">En el mes de abril se realizó la publicación de reconocimiento al funcionario del mes (abril) valor honestidad. </t>
    </r>
  </si>
  <si>
    <r>
      <rPr>
        <b/>
        <sz val="10"/>
        <color theme="1"/>
        <rFont val="Times New Roman"/>
        <family val="1"/>
      </rPr>
      <t>Primer seguimiento:</t>
    </r>
    <r>
      <rPr>
        <sz val="10"/>
        <color theme="1"/>
        <rFont val="Times New Roman"/>
        <family val="1"/>
      </rPr>
      <t xml:space="preserve">1 PDF Publicación correo electrónico </t>
    </r>
  </si>
  <si>
    <r>
      <rPr>
        <b/>
        <sz val="10"/>
        <color theme="1"/>
        <rFont val="Times New Roman"/>
        <family val="1"/>
      </rPr>
      <t xml:space="preserve">Primer seguimiento: </t>
    </r>
    <r>
      <rPr>
        <sz val="10"/>
        <color theme="1"/>
        <rFont val="Times New Roman"/>
        <family val="1"/>
      </rPr>
      <t xml:space="preserve">La aplicación del Test se realiza en los meses de junio y diciembre. </t>
    </r>
  </si>
  <si>
    <r>
      <rPr>
        <b/>
        <sz val="10"/>
        <rFont val="Times New Roman"/>
        <family val="1"/>
      </rPr>
      <t xml:space="preserve">Primer seguimiento: </t>
    </r>
    <r>
      <rPr>
        <sz val="10"/>
        <rFont val="Times New Roman"/>
        <family val="1"/>
      </rPr>
      <t xml:space="preserve">La aplicación de la encuesta se realizará en el mes de octubre y en el mes de noviembre se presentará el informe. </t>
    </r>
  </si>
  <si>
    <r>
      <rPr>
        <b/>
        <sz val="10"/>
        <rFont val="Times New Roman"/>
        <family val="1"/>
      </rPr>
      <t xml:space="preserve">Primer seguimiento: </t>
    </r>
    <r>
      <rPr>
        <sz val="10"/>
        <rFont val="Times New Roman"/>
        <family val="1"/>
      </rPr>
      <t>Se remitio vía correo electrónico la socialización de los resultados obtenidos en la vigencia 2021.</t>
    </r>
  </si>
  <si>
    <r>
      <rPr>
        <b/>
        <sz val="10"/>
        <rFont val="Times New Roman"/>
        <family val="1"/>
      </rPr>
      <t xml:space="preserve">Primer seguimiento: </t>
    </r>
    <r>
      <rPr>
        <sz val="10"/>
        <rFont val="Times New Roman"/>
        <family val="1"/>
      </rPr>
      <t>1 PDF Correo Electronico</t>
    </r>
  </si>
  <si>
    <r>
      <rPr>
        <b/>
        <sz val="10"/>
        <color theme="1"/>
        <rFont val="Times New Roman"/>
        <family val="1"/>
      </rPr>
      <t xml:space="preserve">Primer seguimiento: </t>
    </r>
    <r>
      <rPr>
        <sz val="10"/>
        <color theme="1"/>
        <rFont val="Times New Roman"/>
        <family val="1"/>
      </rPr>
      <t xml:space="preserve">Se estableció y socializó el  cronograma de ejecución de las actividades de implementación del Código de Integridad. </t>
    </r>
  </si>
  <si>
    <r>
      <rPr>
        <b/>
        <sz val="10"/>
        <rFont val="Times New Roman"/>
        <family val="1"/>
      </rPr>
      <t xml:space="preserve">Primer seguimiento: </t>
    </r>
    <r>
      <rPr>
        <sz val="10"/>
        <rFont val="Times New Roman"/>
        <family val="1"/>
      </rPr>
      <t>2 PDF Correo Electronico y Acta 
1 Excel Cronograma</t>
    </r>
  </si>
  <si>
    <r>
      <rPr>
        <b/>
        <sz val="10"/>
        <color theme="1"/>
        <rFont val="Times New Roman"/>
        <family val="1"/>
      </rPr>
      <t xml:space="preserve">Primer seguimiento: </t>
    </r>
    <r>
      <rPr>
        <sz val="10"/>
        <color theme="1"/>
        <rFont val="Times New Roman"/>
        <family val="1"/>
      </rPr>
      <t>El informe se presentará en el mes de noviembre</t>
    </r>
  </si>
  <si>
    <r>
      <rPr>
        <b/>
        <sz val="10"/>
        <color theme="1"/>
        <rFont val="Times New Roman"/>
        <family val="1"/>
      </rPr>
      <t xml:space="preserve">Primer seguimiento: </t>
    </r>
    <r>
      <rPr>
        <sz val="10"/>
        <color theme="1"/>
        <rFont val="Times New Roman"/>
        <family val="1"/>
      </rPr>
      <t xml:space="preserve">Se realziará la presentación de buenas prácticas en el mes de noviembre. </t>
    </r>
  </si>
  <si>
    <r>
      <rPr>
        <b/>
        <sz val="10"/>
        <color theme="1"/>
        <rFont val="Times New Roman"/>
        <family val="1"/>
      </rPr>
      <t>Primer seguimiento:</t>
    </r>
    <r>
      <rPr>
        <sz val="10"/>
        <color theme="1"/>
        <rFont val="Times New Roman"/>
        <family val="1"/>
      </rPr>
      <t xml:space="preserve"> - Se proyectó la Circular 12 del 29 de abril de 2022 en la cual se dan pautas para el registro del conflicto de interés por parte de los funcionarios del Instituto en los aplicativos SIDEAP y SIGEP
- Durante el mes de mayo y junio de 2022 se adelantaran jornadas de socialización de la Circular 12 de 2022, con el fin de llegar al 100% de registros de los funcionarios del IDIPRON.  
</t>
    </r>
  </si>
  <si>
    <r>
      <rPr>
        <b/>
        <sz val="10"/>
        <color theme="1"/>
        <rFont val="Times New Roman"/>
        <family val="1"/>
      </rPr>
      <t>Primer seguimiento:</t>
    </r>
    <r>
      <rPr>
        <sz val="10"/>
        <color theme="1"/>
        <rFont val="Times New Roman"/>
        <family val="1"/>
      </rPr>
      <t xml:space="preserve"> - Circuar 12 de 2022</t>
    </r>
  </si>
  <si>
    <r>
      <rPr>
        <b/>
        <sz val="10"/>
        <color theme="1"/>
        <rFont val="Times New Roman"/>
        <family val="1"/>
      </rPr>
      <t>Primer seguimiento:</t>
    </r>
    <r>
      <rPr>
        <sz val="10"/>
        <color theme="1"/>
        <rFont val="Times New Roman"/>
        <family val="1"/>
      </rPr>
      <t xml:space="preserve"> - Se adjunta reporte de seguimiento al diligenciamiento de conflicto de interés con corte 27 de abril de 2022, en el cual se evidencia la actualización de 8 funcionarios de 182 activos, de la declaración de conflicto de interés en el aplicativo SIDEAP para la vigencia 2022. </t>
    </r>
  </si>
  <si>
    <r>
      <rPr>
        <b/>
        <sz val="10"/>
        <color theme="1"/>
        <rFont val="Times New Roman"/>
        <family val="1"/>
      </rPr>
      <t>Primer seguimiento:</t>
    </r>
    <r>
      <rPr>
        <sz val="10"/>
        <color theme="1"/>
        <rFont val="Times New Roman"/>
        <family val="1"/>
      </rPr>
      <t xml:space="preserve"> - Reporte de diligenciamiento con corte al 27 de abril de 2022, generado por el aplicativo SIDEAP</t>
    </r>
  </si>
  <si>
    <t>El área de Administración en conjunto con el área de Gestión de TICS se encuentra realizando mesas de trabajo con las diferentes dependencias de la entidad, durante estas mesas de trabajo se identifica conjuntamente los documentos que produce el área y el tipo de clasificación que aplicada para cada documento.
estas mesas de trabajo se estarán trabajando durante la vigencia 2022 con todas las dependencias de la entidad con el fin de identificar la totalidad de documentos producidos por la entidad y su debida clasificación.</t>
  </si>
  <si>
    <t>Se adjuntan los registros de activos de información que se han trabajado hasta la fecha</t>
  </si>
  <si>
    <t>El Índice de Información Clasificada y Reservada se encuentra publicado en la página web del instituto en el link de transparencia y acceso a la información pública, de igual forma se encuentra publicado en el Portal de datos Abiertos del Estado Colombiano. 
El documento que se encuentra publicado se encuentra acorde con la actualización requerida por la entidad, este documento no requiere de actualización si no existe un cambio en las Tablas de Retención Documental y estas a la fecha no han sido modificadas ya que la entidad no ha tenido cambios en su estructura organica.</t>
  </si>
  <si>
    <t>Se adjunta documento, enlace de publicación en la página web de la entidad y pantallazo de publicación en el Portal de Datos Abiertos del Estado Colombiano</t>
  </si>
  <si>
    <t>Se recibió reporte de la realización de dos reuniones con las áreas de Planeación- SIMI, Sistemas y Submétodos, sin embargo no se aportan evidencias de dichas reuniones así como tampoco se observó el plan de trabajó para implementar la propuesta de mejora del trámite.</t>
  </si>
  <si>
    <t>Sí</t>
  </si>
  <si>
    <t xml:space="preserve">La OAP realiza dos reuniones, el 10 de marzo, con Métodos Educativos y otra el 15 de marzo de 2022 con SIMI y Sistemas, da a conocer la mejora a realizar de la acción de Racionalización a Desarrollar en el 2022. Se identifica que el área de Sociolegal, es el encargado de expedir los certificados de asistencia y/o vinculación de los NNAJ. cuando se necesita información adicional, Soporte SIMI apoya en dar la información necesaria. </t>
  </si>
  <si>
    <t>No</t>
  </si>
  <si>
    <r>
      <rPr>
        <b/>
        <sz val="11"/>
        <color theme="1"/>
        <rFont val="Times New Roman"/>
        <family val="1"/>
      </rPr>
      <t>Primer Seguimiento Observaciones OCI:</t>
    </r>
    <r>
      <rPr>
        <sz val="11"/>
        <color theme="1"/>
        <rFont val="Times New Roman"/>
        <family val="1"/>
      </rPr>
      <t xml:space="preserve"> Se valida que los mapas de corrupción se encuentran en el enlace asociado.</t>
    </r>
  </si>
  <si>
    <r>
      <rPr>
        <b/>
        <sz val="11"/>
        <color theme="1"/>
        <rFont val="Times New Roman"/>
        <family val="1"/>
      </rPr>
      <t>Primer Seguimiento Observaciones OCI:</t>
    </r>
    <r>
      <rPr>
        <sz val="11"/>
        <color theme="1"/>
        <rFont val="Times New Roman"/>
        <family val="1"/>
      </rPr>
      <t xml:space="preserve"> Se observaron cuatro (4) listados de asistencia de las siguientes capacitaciones: Capacitacion competencias comisaria de familia, Capacitacion conferencia violencia intrafamiliar, Capacitacion derechos y deberes 8 Abril, Capacitación responsabilidad parental, sin embargo de acuerdo a la meta no se ha capacitado al grupo de trabajo en atención a persona sorda, ciega y población LGBTI se recomienda dar prioridad a estas.</t>
    </r>
  </si>
  <si>
    <r>
      <rPr>
        <b/>
        <sz val="11"/>
        <color theme="1"/>
        <rFont val="Times New Roman"/>
        <family val="1"/>
      </rPr>
      <t>Primer Seguimiento Observaciones OCI:</t>
    </r>
    <r>
      <rPr>
        <sz val="11"/>
        <color theme="1"/>
        <rFont val="Times New Roman"/>
        <family val="1"/>
      </rPr>
      <t xml:space="preserve"> Como evidencia fue aportado el primer informe trimestral</t>
    </r>
  </si>
  <si>
    <r>
      <rPr>
        <b/>
        <sz val="11"/>
        <color theme="1"/>
        <rFont val="Times New Roman"/>
        <family val="1"/>
      </rPr>
      <t>Primer Seguimiento Observaciones OCI:</t>
    </r>
    <r>
      <rPr>
        <sz val="11"/>
        <color theme="1"/>
        <rFont val="Times New Roman"/>
        <family val="1"/>
      </rPr>
      <t xml:space="preserve"> Frente a los soportes suministrados se pudo corroborar la participación en cinco (5) ferias de servicios.</t>
    </r>
  </si>
  <si>
    <r>
      <rPr>
        <b/>
        <sz val="11"/>
        <rFont val="Times New Roman"/>
        <family val="1"/>
      </rPr>
      <t xml:space="preserve">Primer seguimiento observaciones OCI: </t>
    </r>
    <r>
      <rPr>
        <sz val="11"/>
        <rFont val="Times New Roman"/>
        <family val="1"/>
      </rPr>
      <t>Como soporte fue aportado el informe trimestral donde se evidencia que se recibieron 11 solicitudes de información siendo estas atendidas de acuerdo al Decreto 491 de 2020.</t>
    </r>
  </si>
  <si>
    <r>
      <t xml:space="preserve">Primer seguimiento observaciones OCI: </t>
    </r>
    <r>
      <rPr>
        <sz val="11"/>
        <rFont val="Times New Roman"/>
        <family val="1"/>
      </rPr>
      <t>Para esta actividad fueron aportados dos pantallazos donde se puede evidenciar la participación de doble vía, sin embargo y teniendo en cuenta el producto propuesto el es generar mecanismos incluyentes para la participación y atención de personas en condición de discapacidad, adulto mayor y población rural no es posible identificar la inclusión de esta población se sugiere establecer mecanismos para generar esta inclusión por lo tanto el avance quedaría en un 50% y no 100 como fue evaluada.</t>
    </r>
  </si>
  <si>
    <r>
      <rPr>
        <b/>
        <sz val="11"/>
        <rFont val="Times New Roman"/>
        <family val="1"/>
      </rPr>
      <t>Primer seguimiento observaciones OCI:</t>
    </r>
    <r>
      <rPr>
        <sz val="11"/>
        <rFont val="Times New Roman"/>
        <family val="1"/>
      </rPr>
      <t xml:space="preserve"> El soporte enunciado no se pudo abrir, al parecer el archivo estaba malo. Por esta razón no se puede dar como cumplida al no contar con el soporte, se deja en 50%. Esta actividad esta vencida.</t>
    </r>
  </si>
  <si>
    <r>
      <rPr>
        <b/>
        <sz val="11"/>
        <rFont val="Times New Roman"/>
        <family val="1"/>
      </rPr>
      <t>Primer Seguimiento Observaciones OCI</t>
    </r>
    <r>
      <rPr>
        <sz val="11"/>
        <rFont val="Times New Roman"/>
        <family val="1"/>
      </rPr>
      <t>: Como evidencia fue aportado el primer informe trimestral</t>
    </r>
  </si>
  <si>
    <r>
      <rPr>
        <b/>
        <sz val="11"/>
        <rFont val="Times New Roman"/>
        <family val="1"/>
      </rPr>
      <t>Primer seguimiento observaciones OCI:</t>
    </r>
    <r>
      <rPr>
        <sz val="11"/>
        <rFont val="Times New Roman"/>
        <family val="1"/>
      </rPr>
      <t xml:space="preserve"> La evidencia aportada no se pudo ser abierto.  Esta actividad esta vencida</t>
    </r>
  </si>
  <si>
    <r>
      <rPr>
        <b/>
        <sz val="11"/>
        <rFont val="Times New Roman"/>
        <family val="1"/>
      </rPr>
      <t>Primer seguimiento observaciones OCI:</t>
    </r>
    <r>
      <rPr>
        <sz val="11"/>
        <rFont val="Times New Roman"/>
        <family val="1"/>
      </rPr>
      <t xml:space="preserve">  Esta actividad esta vencida</t>
    </r>
  </si>
  <si>
    <r>
      <rPr>
        <b/>
        <sz val="11"/>
        <color theme="1"/>
        <rFont val="Times New Roman"/>
        <family val="1"/>
      </rPr>
      <t>Primer Seguimiento Observaciones OCI:</t>
    </r>
    <r>
      <rPr>
        <sz val="11"/>
        <color theme="1"/>
        <rFont val="Times New Roman"/>
        <family val="1"/>
      </rPr>
      <t xml:space="preserve"> Según la meta o producto propuesto se realizaron dos audiencias públicas participativas de Rendición de Cuentas para la vigencia 2021, esta actividad fue avalada para este I seguimiento con un avance del 100%, pero no fueron aportadas evidencias de esta actividad para ser verificadas. Por esto para este seguimiento queda en 50%.</t>
    </r>
  </si>
  <si>
    <t>Total</t>
  </si>
  <si>
    <t>AVANCE EN LA  EJECUCION DEL PAAC 2022</t>
  </si>
  <si>
    <t xml:space="preserve">
→ El plan registra un avance de ejecución general del 15%, dado que, a la fecha de este primer seguimiento se ejecutaron diez (10) actividades del total de sesenta y siete (67) actividades programadas para el año 2022.  
→ Para el primer cuatrimestre se tenían programadas dieciséis (16) actividades, de las cuales se ejecutaron ocho (8) equivalentes al 50% de lo programado para este cuatrimestre y un 14,25% del total del plan.
→ Para el componente 3 - Rendición de cuentas, se reportaron por parte de la Oficina Asesora de Planeación cuatro (4) actividades como cumplidas, pero en la validación se observo que no fueron aportadas evidencias de las actividades 2.2 y 3.1,  por lo anterior la Oficina de Control Interno dichas actividades no se evalúan como cumplidas; para este componente se evalúan como cumplidas únicamente dos actividades: 1.1 y 1.3.
→ En el componente 5 - Transparencia, se reportaron por parte de la Oficina Asesora de Planeación dos (2) actividades (2.3 y 2.6) como cumplidas al 100%, pero al confrontar los soportes de la actividad No 2.6 no se pudo observar que las evidencias coincidieran con el producto propuesto, por lo tanto la Oficina de Control Interno evalúa como cumplida al 50% la actividad 2.3.
→ Se recomienda priorizar la ejecución de las actividades 8 vencidas.
→ Se sugiere validar la coherencia de las evidencias que soportan la ejecución de actividades, frente a la meta y/o producto definido.
</t>
  </si>
  <si>
    <t>Observaciones y recomendaciónes de la Oficina de Control Interno</t>
  </si>
  <si>
    <r>
      <rPr>
        <b/>
        <sz val="11"/>
        <color theme="1"/>
        <rFont val="Times New Roman"/>
        <family val="1"/>
      </rPr>
      <t>Primer Seguimiento Observaciones OCI:</t>
    </r>
    <r>
      <rPr>
        <sz val="11"/>
        <color theme="1"/>
        <rFont val="Times New Roman"/>
        <family val="1"/>
      </rPr>
      <t xml:space="preserve"> Teniendo en cuenta la meta o producto planteado para está actividad, la cual era "</t>
    </r>
    <r>
      <rPr>
        <i/>
        <sz val="11"/>
        <color theme="1"/>
        <rFont val="Times New Roman"/>
        <family val="1"/>
      </rPr>
      <t>listado de asistencia y acta de la reunión",</t>
    </r>
    <r>
      <rPr>
        <sz val="11"/>
        <color theme="1"/>
        <rFont val="Times New Roman"/>
        <family val="1"/>
      </rPr>
      <t xml:space="preserve"> no fueron aportadas como evidencias, se observaron tres correos donde dos actividades se realizaron el año pasado y el otro correo como soporte fue el recordatorio a participar el 30 de marzo del 2022 en el webinar. Por otra parte está actividad se observa vencida y fue reportada con un avance del 10%. </t>
    </r>
  </si>
  <si>
    <r>
      <rPr>
        <b/>
        <sz val="11"/>
        <color theme="1"/>
        <rFont val="Times New Roman"/>
        <family val="1"/>
      </rPr>
      <t xml:space="preserve">Primer Seguimiento Observaciones OCI: </t>
    </r>
    <r>
      <rPr>
        <sz val="11"/>
        <color theme="1"/>
        <rFont val="Times New Roman"/>
        <family val="1"/>
      </rPr>
      <t>Se verifico que se realizó la actualización de los mapas de riesgos de corrupción y gestión de acuerdo a la nueva metodología para la administración del riesgo.</t>
    </r>
  </si>
  <si>
    <r>
      <rPr>
        <b/>
        <sz val="11"/>
        <color theme="1"/>
        <rFont val="Times New Roman"/>
        <family val="1"/>
      </rPr>
      <t xml:space="preserve">Primer Seguimiento Observaciones OCI: </t>
    </r>
    <r>
      <rPr>
        <sz val="11"/>
        <color theme="1"/>
        <rFont val="Times New Roman"/>
        <family val="1"/>
      </rPr>
      <t>Se verifican las evidencias, se observa que en el acta se aprueba son los mapas de corrupción esta tiene fecha 28/01/2022 y 31/01/2022, y el correo electrónico solicitud aprobación mapas de riesgos de gestión con fecha 02/05/2022, por lo que esta actividad se registra como vencida.</t>
    </r>
  </si>
  <si>
    <r>
      <rPr>
        <b/>
        <sz val="11"/>
        <color theme="1"/>
        <rFont val="Times New Roman"/>
        <family val="1"/>
      </rPr>
      <t xml:space="preserve">Primer Seguimiento Observaciones OCI: </t>
    </r>
    <r>
      <rPr>
        <sz val="11"/>
        <color theme="1"/>
        <rFont val="Times New Roman"/>
        <family val="1"/>
      </rPr>
      <t xml:space="preserve">Fueron aportados como evidencias los mapas de gestión y corrupción actualizados, sin embargo teniendo en cuenta la meta o producto no fue aportada el </t>
    </r>
    <r>
      <rPr>
        <i/>
        <sz val="11"/>
        <color theme="1"/>
        <rFont val="Times New Roman"/>
        <family val="1"/>
      </rPr>
      <t>"acta o informe"</t>
    </r>
    <r>
      <rPr>
        <sz val="11"/>
        <color theme="1"/>
        <rFont val="Times New Roman"/>
        <family val="1"/>
      </rPr>
      <t xml:space="preserve"> enunciados.</t>
    </r>
  </si>
  <si>
    <r>
      <rPr>
        <b/>
        <sz val="11"/>
        <color theme="1"/>
        <rFont val="Times New Roman"/>
        <family val="1"/>
      </rPr>
      <t>Primer Seguimiento Observaciones OCI:</t>
    </r>
    <r>
      <rPr>
        <sz val="11"/>
        <color theme="1"/>
        <rFont val="Times New Roman"/>
        <family val="1"/>
      </rPr>
      <t xml:space="preserve"> No fueron aportadas evidencias para esta actividad y se encuentra vencida.</t>
    </r>
  </si>
  <si>
    <r>
      <rPr>
        <b/>
        <sz val="11"/>
        <color theme="1"/>
        <rFont val="Times New Roman"/>
        <family val="1"/>
      </rPr>
      <t xml:space="preserve">Primer Seguimiento Observaciones OCI: </t>
    </r>
    <r>
      <rPr>
        <sz val="11"/>
        <color theme="1"/>
        <rFont val="Times New Roman"/>
        <family val="1"/>
      </rPr>
      <t>Se valida que los mapas de corrupción se encuentran en el enlace asociado.</t>
    </r>
  </si>
  <si>
    <r>
      <rPr>
        <b/>
        <sz val="11"/>
        <color theme="1"/>
        <rFont val="Times New Roman"/>
        <family val="1"/>
      </rPr>
      <t>Primer Seguimiento Observaciones OCI:</t>
    </r>
    <r>
      <rPr>
        <sz val="11"/>
        <color theme="1"/>
        <rFont val="Times New Roman"/>
        <family val="1"/>
      </rPr>
      <t xml:space="preserve"> No se reporto avance y se observó que esta acción se encuentra vencida</t>
    </r>
  </si>
  <si>
    <r>
      <rPr>
        <b/>
        <sz val="11"/>
        <color theme="1"/>
        <rFont val="Times New Roman"/>
        <family val="1"/>
      </rPr>
      <t xml:space="preserve">Primer Seguimiento Observaciones OCI: </t>
    </r>
    <r>
      <rPr>
        <sz val="11"/>
        <color theme="1"/>
        <rFont val="Times New Roman"/>
        <family val="1"/>
      </rPr>
      <t>No se reporto avance.</t>
    </r>
  </si>
  <si>
    <r>
      <rPr>
        <b/>
        <sz val="11"/>
        <color theme="1"/>
        <rFont val="Times New Roman"/>
        <family val="1"/>
      </rPr>
      <t>Primer Seguimiento Observaciones OCI:</t>
    </r>
    <r>
      <rPr>
        <sz val="11"/>
        <color theme="1"/>
        <rFont val="Times New Roman"/>
        <family val="1"/>
      </rPr>
      <t xml:space="preserve"> De acuerdo a las evidencias aportadas se observaron las piezas de invitación y demás documentos aportados, pero de acuerdo a la meta o producto se pudo observar solo una consulta ciudadano, no tres como lo relacionan en la meta, se recomienda validar esta información.</t>
    </r>
  </si>
  <si>
    <r>
      <rPr>
        <b/>
        <sz val="11"/>
        <color theme="1"/>
        <rFont val="Times New Roman"/>
        <family val="1"/>
      </rPr>
      <t xml:space="preserve">Primer Seguimiento Observaciones OCI: </t>
    </r>
    <r>
      <rPr>
        <sz val="11"/>
        <color theme="1"/>
        <rFont val="Times New Roman"/>
        <family val="1"/>
      </rPr>
      <t>Teniendo en cuenta la meta o producto propuesto se realizaron dos audiencias públicas participativas de Rendición de Cuentas para la vigencia 2021, esta actividad fue avalada para este I seguimiento con un avance del 100%, pero no fueron aportadas evidencias de esta actividad para ser verificadas.  Por esto para este seguimiento queda en 50%.</t>
    </r>
  </si>
  <si>
    <r>
      <rPr>
        <b/>
        <sz val="11"/>
        <color theme="1"/>
        <rFont val="Times New Roman"/>
        <family val="1"/>
      </rPr>
      <t xml:space="preserve">Primer Seguimiento Observaciones OCI: </t>
    </r>
    <r>
      <rPr>
        <sz val="11"/>
        <color theme="1"/>
        <rFont val="Times New Roman"/>
        <family val="1"/>
      </rPr>
      <t>Teniendo en cuenta el producto propuesto para esta actividad se corrobora la elaboración de la Estrategia Integral de Rendición de Cuentas para la vigencia 2022.</t>
    </r>
  </si>
  <si>
    <r>
      <rPr>
        <b/>
        <sz val="11"/>
        <color theme="1"/>
        <rFont val="Times New Roman"/>
        <family val="1"/>
      </rPr>
      <t>Primer Seguimiento Observaciones OCI:</t>
    </r>
    <r>
      <rPr>
        <sz val="11"/>
        <color theme="1"/>
        <rFont val="Times New Roman"/>
        <family val="1"/>
      </rPr>
      <t xml:space="preserve"> De acuerdo a los soportes entregados se pudo constatar la creación del punto de atención en la unidad de Perdomo, frente a la solicitud de creación del punto del castillo esa evidencia no pudo ser constatada.</t>
    </r>
  </si>
  <si>
    <r>
      <rPr>
        <b/>
        <sz val="10"/>
        <color theme="1"/>
        <rFont val="Times New Roman"/>
        <family val="1"/>
      </rPr>
      <t>Primer seguimiento - Observación OAP:</t>
    </r>
    <r>
      <rPr>
        <sz val="10"/>
        <color theme="1"/>
        <rFont val="Times New Roman"/>
        <family val="1"/>
      </rPr>
      <t xml:space="preserve"> Se modifica el porcentaje de avance de 100% a 67%. De acuerdo al indicador se deben realizar 15 capacitaciones y para este seguimiento solo realizaron 10. </t>
    </r>
  </si>
  <si>
    <r>
      <rPr>
        <b/>
        <sz val="11"/>
        <color theme="1"/>
        <rFont val="Times New Roman"/>
        <family val="1"/>
      </rPr>
      <t>Primer seguimiento observaciones OCI:</t>
    </r>
    <r>
      <rPr>
        <sz val="11"/>
        <color theme="1"/>
        <rFont val="Times New Roman"/>
        <family val="1"/>
      </rPr>
      <t xml:space="preserve"> Con respecto al producto propuesto para esta actividad, fue entregado un listado de asistencia de la Capacitación Bogotá te escucha 04-04-2022 al equipo de atención al ciudadano y no un </t>
    </r>
    <r>
      <rPr>
        <i/>
        <sz val="11"/>
        <color theme="1"/>
        <rFont val="Times New Roman"/>
        <family val="1"/>
      </rPr>
      <t>"acta</t>
    </r>
    <r>
      <rPr>
        <sz val="11"/>
        <color theme="1"/>
        <rFont val="Times New Roman"/>
        <family val="1"/>
      </rPr>
      <t>"como quedo registrado el soporte. Se recomienda trabajar en las mesas de trabajo propuestas con procesos de apoyo y estratégicos.</t>
    </r>
  </si>
  <si>
    <r>
      <rPr>
        <b/>
        <sz val="11"/>
        <color theme="1"/>
        <rFont val="Times New Roman"/>
        <family val="1"/>
      </rPr>
      <t xml:space="preserve">Primer seguimiento observaciones OCI: </t>
    </r>
    <r>
      <rPr>
        <sz val="11"/>
        <color theme="1"/>
        <rFont val="Times New Roman"/>
        <family val="1"/>
      </rPr>
      <t>Para esta actividad fueron aportados soportes de los diálogos realizados via redes sociales.</t>
    </r>
  </si>
  <si>
    <r>
      <rPr>
        <b/>
        <sz val="10"/>
        <color theme="1"/>
        <rFont val="Times New Roman"/>
        <family val="1"/>
      </rPr>
      <t xml:space="preserve">Primer Seguimiento Observaciones OCI: </t>
    </r>
    <r>
      <rPr>
        <sz val="10"/>
        <color theme="1"/>
        <rFont val="Times New Roman"/>
        <family val="1"/>
      </rPr>
      <t>No se reporto avance.</t>
    </r>
  </si>
  <si>
    <r>
      <t xml:space="preserve">Primer seguimiento observaciones OCI: </t>
    </r>
    <r>
      <rPr>
        <sz val="10"/>
        <rFont val="Times New Roman"/>
        <family val="1"/>
      </rPr>
      <t>Como producto se tiene la socialización de los resultados del test de percepción 2021, y la evidencia aportada fue el pantallazo del mail para todos los servidores sobre los resultados.</t>
    </r>
  </si>
  <si>
    <r>
      <t xml:space="preserve">Primer seguimiento observaciones OCI: 
</t>
    </r>
    <r>
      <rPr>
        <sz val="10"/>
        <color theme="1"/>
        <rFont val="Times New Roman"/>
        <family val="1"/>
      </rPr>
      <t>Se pudo observar la socialización del cronograma, el cual fue establecido previamente por el equipo de gestores de integridad.</t>
    </r>
  </si>
  <si>
    <t xml:space="preserve">Observaciones </t>
  </si>
  <si>
    <r>
      <t xml:space="preserve">Primer seguimiento observaciones OCI: </t>
    </r>
    <r>
      <rPr>
        <sz val="10"/>
        <color theme="1"/>
        <rFont val="Times New Roman"/>
        <family val="1"/>
      </rPr>
      <t>Se aportaron 3 PDF Lista de asistencia de las inducciones realizadas durante el cuatrimestre y la presentación de la misma en esta se pudo observar que se socializa el Código de Integridad como estrategia para garantizar la apropiación de este por parte de los servidores públicos de la entidad.</t>
    </r>
  </si>
  <si>
    <r>
      <t>Primer seguimiento observaciones OCI:</t>
    </r>
    <r>
      <rPr>
        <sz val="10"/>
        <color theme="1"/>
        <rFont val="Times New Roman"/>
        <family val="1"/>
      </rPr>
      <t xml:space="preserve"> Como soporte fue adjunto el correo electrónico del funcionario del mes de abril con el valor de la Honestidad, como estrategia de apropiación de los valores de integridad, como meta están proyectados siete (7).  </t>
    </r>
  </si>
  <si>
    <r>
      <rPr>
        <b/>
        <sz val="10"/>
        <color theme="1"/>
        <rFont val="Times New Roman"/>
        <family val="1"/>
      </rPr>
      <t xml:space="preserve">Primer seguimiento observaciones OCI: </t>
    </r>
    <r>
      <rPr>
        <sz val="10"/>
        <color theme="1"/>
        <rFont val="Times New Roman"/>
        <family val="1"/>
      </rPr>
      <t>Para la actividad conflicto de interés para este primer seguimiento se realizó la socialización por medio de la circular 12 de 2022 la cual da las directrices frente al registro del conflicto de interés en los aplicativos SIDEAP y SIGEP por parte de las funcionarios.</t>
    </r>
  </si>
  <si>
    <r>
      <t xml:space="preserve">Primer seguimiento observaciones OCI: </t>
    </r>
    <r>
      <rPr>
        <sz val="10"/>
        <color theme="1"/>
        <rFont val="Times New Roman"/>
        <family val="1"/>
      </rPr>
      <t>Como soporte fue aportado el reporte de seguimiento al diligenciamiento de conflicto de interés con contra 27 de abril donde se evidencia la actualización de 8 funcionarios de los 182 activos, se recomienda establecer estrategias para poder cubrir el 100% de los funcionarios.</t>
    </r>
  </si>
  <si>
    <t>PLAN ANTICORRUPCIÓN Y ATENCIÓN AL CIUDADANO PAAC 2022
OFICINA DE CONTROL INTERNO IDIPRON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</si>
</sst>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b/>
      <sz val="10"/>
      <color theme="1"/>
      <name val="Calibri"/>
      <family val="2"/>
      <scheme val="minor"/>
    </font>
    <font>
      <sz val="11"/>
      <color rgb="FFFF0000"/>
      <name val="Calibri"/>
      <family val="2"/>
      <scheme val="minor"/>
    </font>
    <font>
      <sz val="11"/>
      <color rgb="FF000000"/>
      <name val="Calibri"/>
      <family val="2"/>
      <scheme val="minor"/>
    </font>
    <font>
      <sz val="11"/>
      <color theme="1"/>
      <name val="Calibri"/>
      <family val="2"/>
    </font>
    <font>
      <sz val="10"/>
      <name val="Times New Roman"/>
      <family val="1"/>
    </font>
    <font>
      <sz val="9"/>
      <color theme="1"/>
      <name val="Times New Roman"/>
      <family val="1"/>
    </font>
    <font>
      <sz val="10"/>
      <name val="Arial"/>
      <family val="2"/>
    </font>
    <font>
      <b/>
      <sz val="10"/>
      <name val="Times New Roman"/>
      <family val="1"/>
    </font>
    <font>
      <sz val="12"/>
      <name val="Times New Roman"/>
      <family val="1"/>
    </font>
    <font>
      <sz val="11"/>
      <name val="Times New Roman"/>
      <family val="1"/>
    </font>
    <font>
      <sz val="8"/>
      <name val="Calibri"/>
      <family val="2"/>
      <scheme val="minor"/>
    </font>
    <font>
      <sz val="10"/>
      <color rgb="FF000000"/>
      <name val="Times New Roman"/>
      <family val="1"/>
    </font>
    <font>
      <sz val="10"/>
      <color rgb="FFFF0000"/>
      <name val="Times New Roman"/>
      <family val="1"/>
    </font>
    <font>
      <b/>
      <sz val="14"/>
      <name val="Times New Roman"/>
      <family val="1"/>
    </font>
    <font>
      <b/>
      <sz val="12"/>
      <name val="Times New Roman"/>
      <family val="1"/>
    </font>
    <font>
      <b/>
      <sz val="11"/>
      <name val="Times New Roman"/>
      <family val="1"/>
    </font>
    <font>
      <sz val="14"/>
      <name val="Times New Roman"/>
      <family val="1"/>
    </font>
    <font>
      <b/>
      <sz val="16"/>
      <name val="Times New Roman"/>
      <family val="1"/>
    </font>
    <font>
      <sz val="10"/>
      <name val="Arial"/>
      <family val="2"/>
    </font>
    <font>
      <sz val="9"/>
      <name val="SansSerif"/>
    </font>
    <font>
      <sz val="9"/>
      <color indexed="72"/>
      <name val="SansSerif"/>
    </font>
    <font>
      <b/>
      <sz val="9"/>
      <color indexed="72"/>
      <name val="SansSerif"/>
    </font>
    <font>
      <b/>
      <sz val="11"/>
      <color indexed="59"/>
      <name val="SansSerif"/>
    </font>
    <font>
      <b/>
      <sz val="11"/>
      <color indexed="72"/>
      <name val="SansSerif"/>
    </font>
    <font>
      <sz val="11"/>
      <color theme="1"/>
      <name val="Calibri"/>
      <family val="2"/>
      <scheme val="minor"/>
    </font>
    <font>
      <u/>
      <sz val="11"/>
      <color theme="10"/>
      <name val="Calibri"/>
      <family val="2"/>
      <scheme val="minor"/>
    </font>
    <font>
      <b/>
      <u/>
      <sz val="10"/>
      <color rgb="FF000000"/>
      <name val="Times New Roman"/>
      <family val="1"/>
    </font>
    <font>
      <b/>
      <u/>
      <sz val="10"/>
      <color theme="1"/>
      <name val="Times New Roman"/>
      <family val="1"/>
    </font>
    <font>
      <u/>
      <sz val="10"/>
      <color theme="10"/>
      <name val="Times New Roman"/>
      <family val="1"/>
    </font>
    <font>
      <b/>
      <sz val="9"/>
      <color theme="1"/>
      <name val="Calibri"/>
      <family val="2"/>
      <scheme val="minor"/>
    </font>
    <font>
      <b/>
      <sz val="16"/>
      <color theme="1"/>
      <name val="Calibri"/>
      <family val="2"/>
      <scheme val="minor"/>
    </font>
    <font>
      <i/>
      <sz val="11"/>
      <color theme="1"/>
      <name val="Times New Roman"/>
      <family val="1"/>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
      <patternFill patternType="solid">
        <fgColor indexed="22"/>
        <bgColor indexed="64"/>
      </patternFill>
    </fill>
    <fill>
      <patternFill patternType="solid">
        <fgColor theme="0"/>
        <bgColor rgb="FF000000"/>
      </patternFill>
    </fill>
    <fill>
      <patternFill patternType="solid">
        <fgColor theme="5" tint="0.79998168889431442"/>
        <bgColor indexed="64"/>
      </patternFill>
    </fill>
    <fill>
      <patternFill patternType="solid">
        <fgColor rgb="FFFF6565"/>
        <bgColor indexed="64"/>
      </patternFill>
    </fill>
  </fills>
  <borders count="113">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indexed="64"/>
      </left>
      <right style="medium">
        <color indexed="64"/>
      </right>
      <top style="thin">
        <color indexed="64"/>
      </top>
      <bottom/>
      <diagonal/>
    </border>
    <border>
      <left style="thin">
        <color indexed="64"/>
      </left>
      <right/>
      <top/>
      <bottom/>
      <diagonal/>
    </border>
    <border>
      <left/>
      <right/>
      <top/>
      <bottom style="medium">
        <color rgb="FF000000"/>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style="medium">
        <color rgb="FF000000"/>
      </top>
      <bottom style="thin">
        <color rgb="FF000000"/>
      </bottom>
      <diagonal/>
    </border>
    <border>
      <left style="medium">
        <color rgb="FF000000"/>
      </left>
      <right/>
      <top style="medium">
        <color rgb="FF000000"/>
      </top>
      <bottom/>
      <diagonal/>
    </border>
    <border>
      <left style="medium">
        <color rgb="FF000000"/>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style="medium">
        <color rgb="FF000000"/>
      </left>
      <right style="medium">
        <color rgb="FF000000"/>
      </right>
      <top style="medium">
        <color rgb="FF000000"/>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indexed="64"/>
      </right>
      <top style="medium">
        <color indexed="64"/>
      </top>
      <bottom style="medium">
        <color rgb="FF000000"/>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right style="medium">
        <color rgb="FF000000"/>
      </right>
      <top/>
      <bottom/>
      <diagonal/>
    </border>
    <border>
      <left/>
      <right style="medium">
        <color rgb="FF000000"/>
      </right>
      <top style="medium">
        <color rgb="FF000000"/>
      </top>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style="thin">
        <color rgb="FF000000"/>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style="medium">
        <color indexed="8"/>
      </left>
      <right style="medium">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bottom/>
      <diagonal/>
    </border>
    <border>
      <left/>
      <right style="medium">
        <color indexed="8"/>
      </right>
      <top/>
      <bottom/>
      <diagonal/>
    </border>
    <border>
      <left style="medium">
        <color indexed="8"/>
      </left>
      <right/>
      <top/>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top style="medium">
        <color indexed="8"/>
      </top>
      <bottom style="medium">
        <color indexed="8"/>
      </bottom>
      <diagonal/>
    </border>
    <border>
      <left style="thin">
        <color indexed="64"/>
      </left>
      <right/>
      <top style="medium">
        <color indexed="64"/>
      </top>
      <bottom style="medium">
        <color indexed="64"/>
      </bottom>
      <diagonal/>
    </border>
    <border>
      <left style="medium">
        <color rgb="FF000000"/>
      </left>
      <right/>
      <top style="medium">
        <color rgb="FF000000"/>
      </top>
      <bottom style="thin">
        <color indexed="64"/>
      </bottom>
      <diagonal/>
    </border>
    <border>
      <left style="medium">
        <color rgb="FF000000"/>
      </left>
      <right style="medium">
        <color indexed="64"/>
      </right>
      <top style="medium">
        <color rgb="FF000000"/>
      </top>
      <bottom style="thin">
        <color indexed="64"/>
      </bottom>
      <diagonal/>
    </border>
    <border>
      <left style="medium">
        <color rgb="FF000000"/>
      </left>
      <right style="medium">
        <color indexed="64"/>
      </right>
      <top/>
      <bottom style="thin">
        <color indexed="64"/>
      </bottom>
      <diagonal/>
    </border>
    <border>
      <left/>
      <right style="thin">
        <color indexed="64"/>
      </right>
      <top/>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rgb="FF000000"/>
      </right>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rgb="FF000000"/>
      </bottom>
      <diagonal/>
    </border>
    <border>
      <left style="medium">
        <color indexed="64"/>
      </left>
      <right/>
      <top style="medium">
        <color rgb="FF000000"/>
      </top>
      <bottom/>
      <diagonal/>
    </border>
    <border>
      <left style="medium">
        <color indexed="64"/>
      </left>
      <right/>
      <top style="medium">
        <color rgb="FF000000"/>
      </top>
      <bottom style="thin">
        <color rgb="FF000000"/>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s>
  <cellStyleXfs count="7">
    <xf numFmtId="0" fontId="0" fillId="0" borderId="0"/>
    <xf numFmtId="0" fontId="14" fillId="0" borderId="0"/>
    <xf numFmtId="0" fontId="14" fillId="0" borderId="0" applyNumberFormat="0" applyFont="0" applyFill="0" applyBorder="0" applyAlignment="0" applyProtection="0"/>
    <xf numFmtId="0" fontId="21" fillId="0" borderId="0"/>
    <xf numFmtId="0" fontId="33" fillId="0" borderId="0" applyNumberFormat="0" applyFont="0" applyFill="0" applyBorder="0" applyAlignment="0" applyProtection="0"/>
    <xf numFmtId="9" fontId="39" fillId="0" borderId="0" applyFont="0" applyFill="0" applyBorder="0" applyAlignment="0" applyProtection="0"/>
    <xf numFmtId="0" fontId="40" fillId="0" borderId="0" applyNumberFormat="0" applyFill="0" applyBorder="0" applyAlignment="0" applyProtection="0"/>
  </cellStyleXfs>
  <cellXfs count="534">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14" fontId="3" fillId="2" borderId="9" xfId="0" applyNumberFormat="1" applyFont="1" applyFill="1" applyBorder="1" applyAlignment="1">
      <alignment horizontal="center" vertical="center"/>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7" xfId="0" applyNumberFormat="1" applyFont="1" applyFill="1" applyBorder="1" applyAlignment="1">
      <alignment horizontal="center" vertical="center"/>
    </xf>
    <xf numFmtId="0" fontId="1" fillId="0" borderId="29" xfId="0" applyFont="1" applyBorder="1"/>
    <xf numFmtId="0" fontId="1" fillId="0" borderId="31" xfId="0" applyFont="1" applyBorder="1"/>
    <xf numFmtId="0" fontId="1" fillId="0" borderId="33" xfId="0" applyFont="1" applyBorder="1"/>
    <xf numFmtId="0" fontId="2" fillId="0" borderId="12" xfId="0" applyFont="1" applyBorder="1" applyAlignment="1">
      <alignment vertical="center"/>
    </xf>
    <xf numFmtId="0" fontId="3" fillId="2" borderId="12" xfId="0" applyFont="1" applyFill="1" applyBorder="1" applyAlignment="1">
      <alignment horizontal="center" vertical="center" wrapText="1"/>
    </xf>
    <xf numFmtId="0" fontId="8" fillId="0" borderId="12" xfId="0" applyFont="1" applyBorder="1" applyAlignment="1">
      <alignment horizontal="center" vertical="center"/>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0" fontId="0" fillId="0" borderId="41" xfId="0" applyBorder="1" applyAlignment="1">
      <alignment vertical="top"/>
    </xf>
    <xf numFmtId="0" fontId="0" fillId="0" borderId="14" xfId="0" applyBorder="1" applyAlignment="1">
      <alignment vertical="top"/>
    </xf>
    <xf numFmtId="0" fontId="0" fillId="0" borderId="16" xfId="0" applyBorder="1" applyAlignment="1">
      <alignment vertical="top"/>
    </xf>
    <xf numFmtId="0" fontId="0" fillId="0" borderId="0" xfId="0"/>
    <xf numFmtId="0" fontId="0" fillId="0" borderId="8" xfId="0" applyBorder="1" applyAlignment="1">
      <alignment horizontal="left" vertical="top"/>
    </xf>
    <xf numFmtId="0" fontId="0" fillId="0" borderId="8" xfId="0" applyBorder="1" applyAlignment="1">
      <alignment horizontal="left"/>
    </xf>
    <xf numFmtId="0" fontId="0" fillId="0" borderId="13" xfId="0" applyBorder="1" applyAlignment="1">
      <alignment horizontal="left"/>
    </xf>
    <xf numFmtId="0" fontId="3" fillId="2" borderId="47" xfId="0" applyFont="1" applyFill="1" applyBorder="1" applyAlignment="1">
      <alignment horizontal="center" vertical="center" wrapText="1"/>
    </xf>
    <xf numFmtId="0" fontId="0" fillId="0" borderId="0" xfId="0" applyAlignment="1">
      <alignment horizontal="center" vertical="center" wrapText="1"/>
    </xf>
    <xf numFmtId="0" fontId="3" fillId="2" borderId="7"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17" fillId="0" borderId="0" xfId="0" applyFont="1" applyAlignment="1">
      <alignment wrapText="1"/>
    </xf>
    <xf numFmtId="0" fontId="17" fillId="0" borderId="0" xfId="0" applyFont="1" applyAlignment="1">
      <alignment horizontal="center" vertical="center" wrapText="1"/>
    </xf>
    <xf numFmtId="0" fontId="17"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8" xfId="0" applyFill="1" applyBorder="1" applyAlignment="1">
      <alignment horizontal="left" vertical="center" wrapText="1"/>
    </xf>
    <xf numFmtId="0" fontId="16" fillId="0" borderId="8" xfId="0" applyFont="1" applyFill="1" applyBorder="1"/>
    <xf numFmtId="0" fontId="18" fillId="0" borderId="8" xfId="0" applyFont="1" applyFill="1" applyBorder="1" applyAlignment="1">
      <alignment horizontal="left" vertical="center" wrapText="1"/>
    </xf>
    <xf numFmtId="0" fontId="18" fillId="4" borderId="8" xfId="0" applyFont="1" applyFill="1" applyBorder="1" applyAlignment="1">
      <alignment horizontal="left" vertical="center" wrapText="1"/>
    </xf>
    <xf numFmtId="0" fontId="0" fillId="0" borderId="8" xfId="0" applyFill="1" applyBorder="1"/>
    <xf numFmtId="0" fontId="0" fillId="0" borderId="8" xfId="0" applyFill="1" applyBorder="1" applyAlignment="1">
      <alignment wrapText="1"/>
    </xf>
    <xf numFmtId="0" fontId="0" fillId="0" borderId="8" xfId="0" applyFill="1" applyBorder="1" applyAlignment="1">
      <alignment horizontal="center" vertical="center" wrapText="1"/>
    </xf>
    <xf numFmtId="0" fontId="0" fillId="0" borderId="8" xfId="0" applyFill="1" applyBorder="1" applyAlignment="1">
      <alignment vertical="center" wrapText="1"/>
    </xf>
    <xf numFmtId="0" fontId="0" fillId="0" borderId="0" xfId="0" applyAlignment="1">
      <alignment vertical="center"/>
    </xf>
    <xf numFmtId="0" fontId="19" fillId="2" borderId="1" xfId="0" applyFont="1" applyFill="1" applyBorder="1" applyAlignment="1">
      <alignment horizontal="left" vertical="center" wrapText="1"/>
    </xf>
    <xf numFmtId="0" fontId="0" fillId="0" borderId="0" xfId="0" applyFill="1" applyAlignment="1">
      <alignment horizontal="center" vertical="center" wrapText="1"/>
    </xf>
    <xf numFmtId="0" fontId="0" fillId="4" borderId="0" xfId="0" applyFill="1" applyAlignment="1">
      <alignment wrapText="1"/>
    </xf>
    <xf numFmtId="0" fontId="0" fillId="4" borderId="0" xfId="0" applyFill="1" applyAlignment="1">
      <alignment vertical="center" wrapText="1"/>
    </xf>
    <xf numFmtId="0" fontId="0" fillId="0" borderId="0" xfId="0" applyAlignment="1">
      <alignment horizontal="center" vertical="center" wrapText="1"/>
    </xf>
    <xf numFmtId="0" fontId="3" fillId="0" borderId="0" xfId="0" applyFont="1"/>
    <xf numFmtId="0" fontId="0" fillId="0" borderId="50" xfId="0" applyBorder="1" applyAlignment="1">
      <alignment horizontal="center" vertical="center" wrapText="1"/>
    </xf>
    <xf numFmtId="0" fontId="17" fillId="4" borderId="0" xfId="0" applyFont="1" applyFill="1" applyAlignment="1">
      <alignment horizontal="center" vertical="center" wrapText="1"/>
    </xf>
    <xf numFmtId="0" fontId="17" fillId="4" borderId="0" xfId="0" applyFont="1" applyFill="1" applyAlignment="1">
      <alignment vertical="center" wrapText="1"/>
    </xf>
    <xf numFmtId="0" fontId="0" fillId="0" borderId="8" xfId="0" applyFill="1" applyBorder="1" applyAlignment="1">
      <alignment vertical="center"/>
    </xf>
    <xf numFmtId="0" fontId="5" fillId="0" borderId="0" xfId="0" applyFont="1"/>
    <xf numFmtId="0" fontId="20" fillId="0" borderId="0" xfId="0" applyFont="1" applyAlignment="1">
      <alignment horizontal="center" vertical="center"/>
    </xf>
    <xf numFmtId="0" fontId="20" fillId="0" borderId="8" xfId="0" applyFont="1" applyBorder="1" applyAlignment="1">
      <alignment horizontal="center" vertical="center" wrapText="1"/>
    </xf>
    <xf numFmtId="0" fontId="8" fillId="0" borderId="8" xfId="0" applyFont="1" applyBorder="1" applyAlignment="1">
      <alignment horizontal="center" vertical="center" wrapText="1"/>
    </xf>
    <xf numFmtId="0" fontId="6" fillId="0" borderId="8" xfId="0" applyFont="1" applyBorder="1" applyAlignment="1">
      <alignment horizontal="center" vertical="center" wrapText="1"/>
    </xf>
    <xf numFmtId="0" fontId="5" fillId="2" borderId="47" xfId="0" applyFont="1" applyFill="1" applyBorder="1" applyAlignment="1">
      <alignment horizontal="center" vertical="center" wrapText="1"/>
    </xf>
    <xf numFmtId="0" fontId="5" fillId="2" borderId="12" xfId="0" applyFont="1" applyFill="1" applyBorder="1" applyAlignment="1">
      <alignment horizontal="center" vertical="center" wrapText="1"/>
    </xf>
    <xf numFmtId="14" fontId="3" fillId="2" borderId="7" xfId="0" applyNumberFormat="1" applyFont="1" applyFill="1" applyBorder="1" applyAlignment="1">
      <alignment horizontal="center" vertical="center" wrapText="1"/>
    </xf>
    <xf numFmtId="14" fontId="3" fillId="2" borderId="39" xfId="0" applyNumberFormat="1" applyFont="1" applyFill="1" applyBorder="1" applyAlignment="1">
      <alignment horizontal="center" vertical="center" wrapText="1"/>
    </xf>
    <xf numFmtId="0" fontId="3" fillId="0" borderId="0" xfId="0" applyFont="1" applyAlignment="1">
      <alignment vertical="center" wrapText="1"/>
    </xf>
    <xf numFmtId="0" fontId="5" fillId="2" borderId="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9" fillId="2" borderId="12" xfId="0" applyFont="1" applyFill="1" applyBorder="1" applyAlignment="1">
      <alignment horizontal="left" vertical="center" wrapText="1"/>
    </xf>
    <xf numFmtId="0" fontId="19" fillId="2" borderId="3" xfId="0" applyFont="1" applyFill="1" applyBorder="1" applyAlignment="1">
      <alignment horizontal="center" vertical="center" wrapText="1"/>
    </xf>
    <xf numFmtId="0" fontId="1" fillId="0" borderId="0" xfId="0" applyFont="1" applyAlignment="1">
      <alignment vertical="center" wrapText="1"/>
    </xf>
    <xf numFmtId="14" fontId="3" fillId="2" borderId="59" xfId="0" applyNumberFormat="1" applyFont="1" applyFill="1" applyBorder="1" applyAlignment="1">
      <alignment horizontal="center" vertical="center" wrapText="1"/>
    </xf>
    <xf numFmtId="0" fontId="1" fillId="0" borderId="0" xfId="0" applyFont="1" applyAlignment="1">
      <alignment horizontal="center" vertical="center" wrapText="1"/>
    </xf>
    <xf numFmtId="0" fontId="2" fillId="3" borderId="12" xfId="0" applyFont="1" applyFill="1" applyBorder="1" applyAlignment="1">
      <alignment horizontal="center" vertical="center" wrapText="1"/>
    </xf>
    <xf numFmtId="14" fontId="3" fillId="0" borderId="7" xfId="0" applyNumberFormat="1" applyFont="1" applyFill="1" applyBorder="1" applyAlignment="1">
      <alignment horizontal="center" vertical="center" wrapText="1"/>
    </xf>
    <xf numFmtId="0" fontId="24" fillId="0" borderId="0" xfId="0" applyFont="1"/>
    <xf numFmtId="0" fontId="19" fillId="0" borderId="12"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4" fillId="0" borderId="0" xfId="0" applyFont="1" applyFill="1"/>
    <xf numFmtId="0" fontId="1" fillId="0" borderId="0" xfId="0" applyFont="1" applyAlignment="1">
      <alignment horizontal="center" vertical="center"/>
    </xf>
    <xf numFmtId="0" fontId="4" fillId="3" borderId="10" xfId="0" applyFont="1" applyFill="1" applyBorder="1" applyAlignment="1">
      <alignment horizontal="center" vertical="center" wrapText="1"/>
    </xf>
    <xf numFmtId="0" fontId="26" fillId="2" borderId="21" xfId="0" applyFont="1" applyFill="1" applyBorder="1" applyAlignment="1">
      <alignment horizontal="center" vertical="center" wrapText="1"/>
    </xf>
    <xf numFmtId="14" fontId="26" fillId="2" borderId="21" xfId="0" applyNumberFormat="1" applyFont="1" applyFill="1" applyBorder="1" applyAlignment="1">
      <alignment horizontal="center" vertical="center" wrapText="1"/>
    </xf>
    <xf numFmtId="14" fontId="26" fillId="2" borderId="23" xfId="0" applyNumberFormat="1" applyFont="1" applyFill="1" applyBorder="1" applyAlignment="1">
      <alignment horizontal="center" vertical="center"/>
    </xf>
    <xf numFmtId="0" fontId="26" fillId="2" borderId="60" xfId="0" applyFont="1" applyFill="1" applyBorder="1" applyAlignment="1">
      <alignment horizontal="center" vertical="center" wrapText="1"/>
    </xf>
    <xf numFmtId="14" fontId="26" fillId="2" borderId="60" xfId="0" applyNumberFormat="1" applyFont="1" applyFill="1" applyBorder="1" applyAlignment="1">
      <alignment horizontal="center" vertical="center" wrapText="1"/>
    </xf>
    <xf numFmtId="14" fontId="26" fillId="2" borderId="45" xfId="0" applyNumberFormat="1" applyFont="1" applyFill="1" applyBorder="1" applyAlignment="1">
      <alignment horizontal="center" vertical="center"/>
    </xf>
    <xf numFmtId="0" fontId="19" fillId="2" borderId="60" xfId="0" applyFont="1" applyFill="1" applyBorder="1" applyAlignment="1">
      <alignment horizontal="center" vertical="center" wrapText="1"/>
    </xf>
    <xf numFmtId="0" fontId="3" fillId="2" borderId="61" xfId="0" applyFont="1" applyFill="1" applyBorder="1" applyAlignment="1">
      <alignment horizontal="center" vertical="center" wrapText="1"/>
    </xf>
    <xf numFmtId="0" fontId="26" fillId="2" borderId="61" xfId="0" applyFont="1" applyFill="1" applyBorder="1" applyAlignment="1">
      <alignment horizontal="center" vertical="center" wrapText="1"/>
    </xf>
    <xf numFmtId="14" fontId="26" fillId="2" borderId="61" xfId="0" applyNumberFormat="1" applyFont="1" applyFill="1" applyBorder="1" applyAlignment="1">
      <alignment horizontal="center" vertical="center" wrapText="1"/>
    </xf>
    <xf numFmtId="14" fontId="26" fillId="2" borderId="62" xfId="0" applyNumberFormat="1" applyFont="1" applyFill="1" applyBorder="1" applyAlignment="1">
      <alignment horizontal="center" vertical="center"/>
    </xf>
    <xf numFmtId="0" fontId="3" fillId="2" borderId="60" xfId="0" applyFont="1" applyFill="1" applyBorder="1" applyAlignment="1">
      <alignment horizontal="center" vertical="center" wrapText="1"/>
    </xf>
    <xf numFmtId="0" fontId="19" fillId="2" borderId="21" xfId="0" applyFont="1" applyFill="1" applyBorder="1" applyAlignment="1">
      <alignment horizontal="center" vertical="center" wrapText="1"/>
    </xf>
    <xf numFmtId="14" fontId="26" fillId="2" borderId="12" xfId="0" applyNumberFormat="1" applyFont="1" applyFill="1" applyBorder="1" applyAlignment="1">
      <alignment horizontal="center" vertical="center" wrapText="1"/>
    </xf>
    <xf numFmtId="14" fontId="26" fillId="2" borderId="12" xfId="0" applyNumberFormat="1" applyFont="1" applyFill="1" applyBorder="1" applyAlignment="1">
      <alignment horizontal="center" vertical="center"/>
    </xf>
    <xf numFmtId="0" fontId="26" fillId="2" borderId="12"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26" fillId="2" borderId="20" xfId="0" applyFont="1" applyFill="1" applyBorder="1" applyAlignment="1">
      <alignment horizontal="center" vertical="center" wrapText="1"/>
    </xf>
    <xf numFmtId="0" fontId="26" fillId="2" borderId="22" xfId="0" applyFont="1" applyFill="1" applyBorder="1" applyAlignment="1">
      <alignment horizontal="center" vertical="center" wrapText="1"/>
    </xf>
    <xf numFmtId="14" fontId="26" fillId="2" borderId="22" xfId="0" applyNumberFormat="1" applyFont="1" applyFill="1" applyBorder="1" applyAlignment="1">
      <alignment horizontal="center" vertical="center" wrapText="1"/>
    </xf>
    <xf numFmtId="14" fontId="26" fillId="2" borderId="63" xfId="0" applyNumberFormat="1" applyFont="1" applyFill="1" applyBorder="1" applyAlignment="1">
      <alignment horizontal="center" vertical="center"/>
    </xf>
    <xf numFmtId="14" fontId="26" fillId="2" borderId="37" xfId="0" applyNumberFormat="1" applyFont="1" applyFill="1" applyBorder="1" applyAlignment="1">
      <alignment horizontal="center" vertical="center"/>
    </xf>
    <xf numFmtId="0" fontId="26" fillId="2" borderId="49" xfId="0" applyFont="1" applyFill="1" applyBorder="1" applyAlignment="1">
      <alignment horizontal="center" vertical="center" wrapText="1"/>
    </xf>
    <xf numFmtId="0" fontId="19" fillId="0" borderId="3" xfId="0" applyFont="1" applyBorder="1" applyAlignment="1">
      <alignment horizontal="justify" vertical="center" wrapText="1"/>
    </xf>
    <xf numFmtId="0" fontId="19" fillId="0" borderId="47" xfId="0" applyFont="1" applyBorder="1" applyAlignment="1">
      <alignment horizontal="center" vertical="center" wrapText="1"/>
    </xf>
    <xf numFmtId="0" fontId="19" fillId="0" borderId="53" xfId="0" applyFont="1" applyBorder="1" applyAlignment="1">
      <alignment horizontal="center" vertical="center" wrapText="1"/>
    </xf>
    <xf numFmtId="0" fontId="3" fillId="0" borderId="52" xfId="0" applyFont="1" applyBorder="1" applyAlignment="1">
      <alignment horizontal="center" vertical="center" wrapText="1"/>
    </xf>
    <xf numFmtId="14" fontId="3" fillId="0" borderId="51" xfId="0" applyNumberFormat="1" applyFont="1" applyBorder="1" applyAlignment="1">
      <alignment horizontal="center" vertical="center" wrapText="1"/>
    </xf>
    <xf numFmtId="14" fontId="3" fillId="0" borderId="7" xfId="0" applyNumberFormat="1" applyFont="1" applyBorder="1" applyAlignment="1">
      <alignment horizontal="center" vertical="center"/>
    </xf>
    <xf numFmtId="0" fontId="19" fillId="0" borderId="7" xfId="0" applyFont="1" applyBorder="1" applyAlignment="1">
      <alignment horizontal="justify" vertical="center" wrapText="1"/>
    </xf>
    <xf numFmtId="0" fontId="19" fillId="0" borderId="12"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7" xfId="0" applyFont="1" applyBorder="1" applyAlignment="1">
      <alignment horizontal="left" vertical="center" wrapText="1"/>
    </xf>
    <xf numFmtId="14" fontId="19" fillId="0" borderId="7" xfId="0" applyNumberFormat="1" applyFont="1" applyBorder="1" applyAlignment="1">
      <alignment horizontal="center" vertical="center" wrapText="1"/>
    </xf>
    <xf numFmtId="14" fontId="19" fillId="0" borderId="7" xfId="0" applyNumberFormat="1" applyFont="1" applyBorder="1" applyAlignment="1">
      <alignment horizontal="center" vertical="center"/>
    </xf>
    <xf numFmtId="0" fontId="3" fillId="0" borderId="1" xfId="0" applyFont="1" applyBorder="1" applyAlignment="1">
      <alignment horizontal="justify" vertical="center" wrapText="1"/>
    </xf>
    <xf numFmtId="0" fontId="19"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8" xfId="0"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1" xfId="0" applyFont="1" applyBorder="1" applyAlignment="1">
      <alignment horizontal="left" vertical="center" wrapText="1"/>
    </xf>
    <xf numFmtId="0" fontId="19"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8" xfId="0" applyFont="1" applyBorder="1" applyAlignment="1">
      <alignment horizontal="center" vertical="center" wrapText="1"/>
    </xf>
    <xf numFmtId="0" fontId="3" fillId="2" borderId="0" xfId="0" applyFont="1" applyFill="1" applyAlignment="1">
      <alignment horizontal="center" vertical="center" wrapText="1"/>
    </xf>
    <xf numFmtId="14" fontId="3" fillId="0" borderId="39" xfId="0" applyNumberFormat="1" applyFont="1" applyBorder="1" applyAlignment="1">
      <alignment horizontal="center" vertical="center" wrapText="1"/>
    </xf>
    <xf numFmtId="14" fontId="3" fillId="0" borderId="9" xfId="0" applyNumberFormat="1" applyFont="1" applyBorder="1" applyAlignment="1">
      <alignment horizontal="center" vertical="center"/>
    </xf>
    <xf numFmtId="0" fontId="19" fillId="0" borderId="6" xfId="0" applyFont="1" applyBorder="1" applyAlignment="1">
      <alignment horizontal="center" vertical="center" wrapText="1"/>
    </xf>
    <xf numFmtId="14" fontId="3" fillId="0" borderId="9" xfId="0" applyNumberFormat="1" applyFont="1" applyBorder="1" applyAlignment="1">
      <alignment horizontal="center" vertical="center" wrapText="1"/>
    </xf>
    <xf numFmtId="0" fontId="3" fillId="0" borderId="0" xfId="0" applyFont="1" applyAlignment="1">
      <alignment horizontal="left" vertical="center" wrapText="1"/>
    </xf>
    <xf numFmtId="14" fontId="3" fillId="0" borderId="55" xfId="0" applyNumberFormat="1" applyFont="1" applyBorder="1" applyAlignment="1">
      <alignment horizontal="center" vertical="center" wrapText="1"/>
    </xf>
    <xf numFmtId="0" fontId="3" fillId="0" borderId="12" xfId="0" applyFont="1" applyBorder="1" applyAlignment="1">
      <alignment horizontal="left" vertical="center" wrapText="1"/>
    </xf>
    <xf numFmtId="0" fontId="3" fillId="0" borderId="3" xfId="0" applyFont="1" applyBorder="1" applyAlignment="1">
      <alignment horizontal="left" vertical="center" wrapText="1"/>
    </xf>
    <xf numFmtId="0" fontId="3" fillId="0" borderId="55" xfId="0" applyFont="1" applyBorder="1" applyAlignment="1">
      <alignment horizontal="center" vertical="center" wrapText="1"/>
    </xf>
    <xf numFmtId="14" fontId="3" fillId="0" borderId="12" xfId="0" applyNumberFormat="1" applyFont="1" applyBorder="1" applyAlignment="1">
      <alignment horizontal="center" vertical="center" wrapText="1"/>
    </xf>
    <xf numFmtId="14" fontId="3" fillId="0" borderId="39" xfId="0" applyNumberFormat="1" applyFont="1" applyBorder="1" applyAlignment="1">
      <alignment horizontal="center" vertical="center"/>
    </xf>
    <xf numFmtId="0" fontId="3" fillId="0" borderId="5" xfId="0" applyFont="1" applyBorder="1" applyAlignment="1">
      <alignment horizontal="left" vertical="center" wrapText="1"/>
    </xf>
    <xf numFmtId="0" fontId="5" fillId="0" borderId="9" xfId="0" applyFont="1" applyBorder="1" applyAlignment="1">
      <alignment horizontal="center" vertical="center" wrapText="1"/>
    </xf>
    <xf numFmtId="0" fontId="3" fillId="0" borderId="12" xfId="0" applyFont="1" applyBorder="1" applyAlignment="1">
      <alignment vertical="center" wrapText="1"/>
    </xf>
    <xf numFmtId="0" fontId="19" fillId="0" borderId="1" xfId="0" applyFont="1" applyBorder="1" applyAlignment="1">
      <alignment horizontal="left" vertical="center" wrapText="1"/>
    </xf>
    <xf numFmtId="0" fontId="19" fillId="0" borderId="7" xfId="0" applyFont="1" applyFill="1" applyBorder="1" applyAlignment="1">
      <alignment horizontal="left" vertical="center" wrapText="1"/>
    </xf>
    <xf numFmtId="0" fontId="19" fillId="0" borderId="47" xfId="0" applyFont="1" applyFill="1" applyBorder="1" applyAlignment="1">
      <alignment horizontal="left" vertical="center" wrapText="1"/>
    </xf>
    <xf numFmtId="0" fontId="3" fillId="0" borderId="19" xfId="0" applyFont="1" applyBorder="1" applyAlignment="1">
      <alignment horizontal="center" vertical="center" wrapText="1"/>
    </xf>
    <xf numFmtId="0" fontId="19" fillId="0" borderId="66" xfId="0" applyFont="1" applyFill="1" applyBorder="1" applyAlignment="1">
      <alignment horizontal="left" vertical="center" wrapText="1"/>
    </xf>
    <xf numFmtId="14" fontId="19" fillId="0" borderId="39" xfId="0" applyNumberFormat="1" applyFont="1" applyBorder="1" applyAlignment="1">
      <alignment horizontal="center" vertical="center" wrapText="1"/>
    </xf>
    <xf numFmtId="0" fontId="19" fillId="0" borderId="0" xfId="0" applyFont="1" applyAlignment="1">
      <alignment horizontal="left" vertical="center" wrapText="1"/>
    </xf>
    <xf numFmtId="0" fontId="19" fillId="0" borderId="12" xfId="0" applyFont="1" applyBorder="1" applyAlignment="1">
      <alignment horizontal="left" vertical="center" wrapText="1"/>
    </xf>
    <xf numFmtId="0" fontId="19" fillId="0" borderId="12" xfId="0" applyFont="1" applyFill="1" applyBorder="1" applyAlignment="1">
      <alignment horizontal="center" vertical="center" wrapText="1"/>
    </xf>
    <xf numFmtId="0" fontId="19" fillId="0" borderId="70" xfId="0" applyFont="1" applyFill="1" applyBorder="1" applyAlignment="1">
      <alignment horizontal="left" vertical="center" wrapText="1"/>
    </xf>
    <xf numFmtId="0" fontId="19" fillId="0" borderId="68" xfId="0" applyFont="1" applyFill="1" applyBorder="1" applyAlignment="1">
      <alignment horizontal="left" vertical="center" wrapText="1"/>
    </xf>
    <xf numFmtId="0" fontId="24" fillId="0" borderId="29" xfId="0" applyFont="1" applyBorder="1"/>
    <xf numFmtId="0" fontId="24" fillId="0" borderId="31" xfId="0" applyFont="1" applyBorder="1"/>
    <xf numFmtId="0" fontId="24" fillId="0" borderId="33" xfId="0" applyFont="1" applyBorder="1"/>
    <xf numFmtId="0" fontId="28" fillId="0" borderId="12" xfId="0" applyFont="1" applyBorder="1" applyAlignment="1">
      <alignment vertical="center"/>
    </xf>
    <xf numFmtId="0" fontId="22" fillId="0" borderId="12" xfId="0" applyFont="1" applyBorder="1" applyAlignment="1">
      <alignment horizontal="center" vertical="center"/>
    </xf>
    <xf numFmtId="0" fontId="30" fillId="0" borderId="12" xfId="0" applyFont="1" applyBorder="1" applyAlignment="1">
      <alignment horizontal="center" vertical="center" wrapText="1"/>
    </xf>
    <xf numFmtId="0" fontId="30" fillId="0" borderId="12" xfId="0" applyFont="1" applyBorder="1" applyAlignment="1">
      <alignment horizontal="center" vertical="center"/>
    </xf>
    <xf numFmtId="0" fontId="22" fillId="2" borderId="3" xfId="0" applyFont="1" applyFill="1" applyBorder="1" applyAlignment="1">
      <alignment horizontal="center" vertical="center" wrapText="1"/>
    </xf>
    <xf numFmtId="14" fontId="19" fillId="0" borderId="51" xfId="0" applyNumberFormat="1" applyFont="1" applyBorder="1" applyAlignment="1">
      <alignment horizontal="center" vertical="center" wrapText="1"/>
    </xf>
    <xf numFmtId="14" fontId="19" fillId="0" borderId="7" xfId="0" applyNumberFormat="1" applyFont="1" applyFill="1" applyBorder="1" applyAlignment="1">
      <alignment horizontal="center" vertical="center"/>
    </xf>
    <xf numFmtId="0" fontId="19" fillId="0" borderId="51" xfId="0" applyFont="1" applyFill="1" applyBorder="1" applyAlignment="1">
      <alignment horizontal="center" vertical="center" wrapText="1"/>
    </xf>
    <xf numFmtId="0" fontId="19" fillId="0" borderId="65" xfId="0" applyFont="1" applyBorder="1" applyAlignment="1">
      <alignment horizontal="center" vertical="center" wrapText="1"/>
    </xf>
    <xf numFmtId="14" fontId="19" fillId="0" borderId="64" xfId="0" applyNumberFormat="1" applyFont="1" applyFill="1" applyBorder="1" applyAlignment="1">
      <alignment horizontal="center" vertical="center"/>
    </xf>
    <xf numFmtId="0" fontId="19" fillId="0" borderId="3" xfId="0" applyFont="1" applyFill="1" applyBorder="1" applyAlignment="1">
      <alignment horizontal="center" vertical="center" wrapText="1"/>
    </xf>
    <xf numFmtId="0" fontId="19" fillId="0" borderId="48" xfId="0" applyFont="1" applyFill="1" applyBorder="1" applyAlignment="1">
      <alignment horizontal="center" vertical="center" wrapText="1"/>
    </xf>
    <xf numFmtId="14" fontId="19" fillId="0" borderId="7" xfId="0" applyNumberFormat="1" applyFont="1" applyFill="1" applyBorder="1" applyAlignment="1">
      <alignment horizontal="center" vertical="center" wrapText="1"/>
    </xf>
    <xf numFmtId="0" fontId="19" fillId="0" borderId="19" xfId="0" applyFont="1" applyBorder="1" applyAlignment="1">
      <alignment horizontal="center" vertical="center" wrapText="1"/>
    </xf>
    <xf numFmtId="14" fontId="19" fillId="0" borderId="53" xfId="0" applyNumberFormat="1" applyFont="1" applyFill="1" applyBorder="1" applyAlignment="1">
      <alignment horizontal="center" vertical="center" wrapText="1"/>
    </xf>
    <xf numFmtId="14" fontId="19" fillId="0" borderId="53" xfId="0" applyNumberFormat="1" applyFont="1" applyFill="1" applyBorder="1" applyAlignment="1">
      <alignment horizontal="center" vertical="center"/>
    </xf>
    <xf numFmtId="0" fontId="22" fillId="2" borderId="65" xfId="0" applyFont="1" applyFill="1" applyBorder="1" applyAlignment="1">
      <alignment horizontal="center" vertical="center" wrapText="1"/>
    </xf>
    <xf numFmtId="14" fontId="19" fillId="0" borderId="38" xfId="0" applyNumberFormat="1" applyFont="1" applyFill="1" applyBorder="1" applyAlignment="1">
      <alignment horizontal="center" vertical="center" wrapText="1"/>
    </xf>
    <xf numFmtId="14" fontId="19" fillId="0" borderId="69" xfId="0" applyNumberFormat="1" applyFont="1" applyFill="1" applyBorder="1" applyAlignment="1">
      <alignment horizontal="center" vertical="center"/>
    </xf>
    <xf numFmtId="0" fontId="22" fillId="2" borderId="72" xfId="0" applyFont="1" applyFill="1" applyBorder="1" applyAlignment="1">
      <alignment horizontal="center" vertical="center" wrapText="1"/>
    </xf>
    <xf numFmtId="0" fontId="19" fillId="0" borderId="0"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38" xfId="0" applyFont="1" applyBorder="1" applyAlignment="1">
      <alignment horizontal="center" vertical="center" wrapText="1"/>
    </xf>
    <xf numFmtId="0" fontId="22" fillId="2" borderId="73" xfId="0" applyFont="1" applyFill="1" applyBorder="1" applyAlignment="1">
      <alignment horizontal="center" vertical="center" wrapText="1"/>
    </xf>
    <xf numFmtId="0" fontId="19" fillId="0" borderId="47"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19" fillId="0" borderId="67" xfId="0" applyFont="1" applyBorder="1" applyAlignment="1">
      <alignment horizontal="center" vertical="center" wrapText="1"/>
    </xf>
    <xf numFmtId="0" fontId="19" fillId="0" borderId="68" xfId="0" applyFont="1" applyBorder="1" applyAlignment="1">
      <alignment horizontal="center" vertical="center" wrapText="1"/>
    </xf>
    <xf numFmtId="14" fontId="19" fillId="0" borderId="38" xfId="0" applyNumberFormat="1" applyFont="1" applyBorder="1" applyAlignment="1">
      <alignment horizontal="center" vertical="center" wrapText="1"/>
    </xf>
    <xf numFmtId="14" fontId="19" fillId="0" borderId="69" xfId="0" applyNumberFormat="1" applyFont="1" applyBorder="1" applyAlignment="1">
      <alignment horizontal="center" vertical="center"/>
    </xf>
    <xf numFmtId="0" fontId="22" fillId="2" borderId="1" xfId="0" applyFont="1" applyFill="1" applyBorder="1" applyAlignment="1">
      <alignment horizontal="center" vertical="center" wrapText="1"/>
    </xf>
    <xf numFmtId="0" fontId="19" fillId="0" borderId="5"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51" xfId="0" applyFont="1" applyBorder="1" applyAlignment="1">
      <alignment horizontal="center" vertical="center" wrapText="1"/>
    </xf>
    <xf numFmtId="0" fontId="19" fillId="2" borderId="39" xfId="0" applyFont="1" applyFill="1" applyBorder="1" applyAlignment="1">
      <alignment horizontal="center" vertical="center" wrapText="1"/>
    </xf>
    <xf numFmtId="14" fontId="19" fillId="2" borderId="51" xfId="0" applyNumberFormat="1" applyFont="1" applyFill="1" applyBorder="1" applyAlignment="1">
      <alignment horizontal="center" vertical="center"/>
    </xf>
    <xf numFmtId="0" fontId="19" fillId="0" borderId="3" xfId="0" applyFont="1" applyBorder="1" applyAlignment="1">
      <alignment horizontal="center" vertical="center" wrapText="1"/>
    </xf>
    <xf numFmtId="0" fontId="24" fillId="0" borderId="0" xfId="0" applyFont="1" applyAlignment="1">
      <alignment wrapText="1"/>
    </xf>
    <xf numFmtId="0" fontId="24" fillId="0" borderId="0" xfId="0" applyFont="1" applyAlignment="1">
      <alignment horizontal="center" vertical="center" wrapText="1"/>
    </xf>
    <xf numFmtId="0" fontId="19" fillId="0" borderId="66"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19" fillId="0" borderId="48" xfId="0" applyFont="1" applyFill="1" applyBorder="1" applyAlignment="1">
      <alignment horizontal="left" vertical="center" wrapText="1"/>
    </xf>
    <xf numFmtId="0" fontId="22" fillId="2" borderId="5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5" fillId="0" borderId="55" xfId="0" applyFont="1" applyBorder="1" applyAlignment="1">
      <alignment horizontal="center" vertical="center" wrapText="1"/>
    </xf>
    <xf numFmtId="0" fontId="3" fillId="0" borderId="19" xfId="0" applyFont="1" applyBorder="1" applyAlignment="1">
      <alignment horizontal="left" vertical="center" wrapText="1"/>
    </xf>
    <xf numFmtId="0" fontId="3" fillId="0" borderId="71" xfId="0" applyFont="1" applyBorder="1" applyAlignment="1">
      <alignment horizontal="center" vertical="center" wrapText="1"/>
    </xf>
    <xf numFmtId="14" fontId="3" fillId="0" borderId="55" xfId="0" applyNumberFormat="1" applyFont="1" applyBorder="1" applyAlignment="1">
      <alignment horizontal="center" vertical="center"/>
    </xf>
    <xf numFmtId="0" fontId="19" fillId="2" borderId="0"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26" fillId="7" borderId="12" xfId="0" applyFont="1" applyFill="1" applyBorder="1" applyAlignment="1">
      <alignment vertical="center" wrapText="1"/>
    </xf>
    <xf numFmtId="9" fontId="5" fillId="2" borderId="12" xfId="0" applyNumberFormat="1" applyFont="1" applyFill="1" applyBorder="1" applyAlignment="1">
      <alignment horizontal="center" vertical="center" wrapText="1"/>
    </xf>
    <xf numFmtId="0" fontId="3" fillId="2" borderId="12" xfId="0" applyFont="1" applyFill="1" applyBorder="1" applyAlignment="1">
      <alignment vertical="center" wrapText="1"/>
    </xf>
    <xf numFmtId="9" fontId="5" fillId="2" borderId="19" xfId="0" applyNumberFormat="1" applyFont="1" applyFill="1" applyBorder="1" applyAlignment="1">
      <alignment horizontal="center" vertical="center" wrapText="1"/>
    </xf>
    <xf numFmtId="0" fontId="34" fillId="0"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6" fillId="0" borderId="85" xfId="0" applyNumberFormat="1" applyFont="1" applyFill="1" applyBorder="1" applyAlignment="1" applyProtection="1">
      <alignment horizontal="center" vertical="center" wrapText="1"/>
    </xf>
    <xf numFmtId="0" fontId="36" fillId="6" borderId="85" xfId="0" applyNumberFormat="1" applyFont="1" applyFill="1" applyBorder="1" applyAlignment="1" applyProtection="1">
      <alignment horizontal="center" vertical="center" wrapText="1"/>
    </xf>
    <xf numFmtId="0" fontId="35" fillId="5" borderId="81" xfId="0" applyNumberFormat="1" applyFont="1" applyFill="1" applyBorder="1" applyAlignment="1" applyProtection="1">
      <alignment horizontal="center" vertical="center" wrapText="1"/>
    </xf>
    <xf numFmtId="0" fontId="35" fillId="5" borderId="81" xfId="0" applyNumberFormat="1" applyFont="1" applyFill="1" applyBorder="1" applyAlignment="1" applyProtection="1">
      <alignment horizontal="left" vertical="center" wrapText="1"/>
    </xf>
    <xf numFmtId="0" fontId="35" fillId="5" borderId="80" xfId="0" applyNumberFormat="1" applyFont="1" applyFill="1" applyBorder="1" applyAlignment="1" applyProtection="1">
      <alignment horizontal="left"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19" fillId="0" borderId="60"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19" fillId="0" borderId="20" xfId="0" applyNumberFormat="1" applyFont="1" applyFill="1" applyBorder="1" applyAlignment="1">
      <alignment horizontal="center" vertical="center" wrapText="1"/>
    </xf>
    <xf numFmtId="14" fontId="19" fillId="0" borderId="51" xfId="0" applyNumberFormat="1" applyFont="1" applyFill="1" applyBorder="1" applyAlignment="1">
      <alignment horizontal="center" vertical="center"/>
    </xf>
    <xf numFmtId="14" fontId="19" fillId="2" borderId="20" xfId="0" applyNumberFormat="1" applyFont="1" applyFill="1" applyBorder="1" applyAlignment="1">
      <alignment horizontal="center" vertical="center" wrapText="1"/>
    </xf>
    <xf numFmtId="14" fontId="19" fillId="0" borderId="94" xfId="0" applyNumberFormat="1" applyFont="1" applyFill="1" applyBorder="1" applyAlignment="1">
      <alignment horizontal="center" vertical="center" wrapText="1"/>
    </xf>
    <xf numFmtId="14" fontId="19" fillId="0" borderId="95" xfId="0" applyNumberFormat="1" applyFont="1" applyFill="1" applyBorder="1" applyAlignment="1">
      <alignment horizontal="center" vertical="center"/>
    </xf>
    <xf numFmtId="14" fontId="19" fillId="0" borderId="62" xfId="0" applyNumberFormat="1" applyFont="1" applyBorder="1" applyAlignment="1">
      <alignment horizontal="center" vertical="center" wrapText="1"/>
    </xf>
    <xf numFmtId="14" fontId="19" fillId="0" borderId="96" xfId="0" applyNumberFormat="1" applyFont="1" applyFill="1" applyBorder="1" applyAlignment="1">
      <alignment horizontal="center" vertical="center"/>
    </xf>
    <xf numFmtId="0" fontId="0" fillId="0" borderId="0" xfId="0" applyAlignment="1">
      <alignment horizontal="center"/>
    </xf>
    <xf numFmtId="0" fontId="11" fillId="0" borderId="37" xfId="0" applyFont="1" applyBorder="1" applyAlignment="1">
      <alignment horizontal="left"/>
    </xf>
    <xf numFmtId="0" fontId="11" fillId="0" borderId="38" xfId="0" applyFont="1" applyBorder="1" applyAlignment="1">
      <alignment horizontal="left"/>
    </xf>
    <xf numFmtId="0" fontId="11" fillId="0" borderId="52" xfId="0" applyFont="1" applyBorder="1" applyAlignment="1">
      <alignment horizontal="left"/>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2" fillId="0" borderId="37" xfId="0" applyFont="1" applyBorder="1" applyAlignment="1">
      <alignment horizontal="left" vertical="center"/>
    </xf>
    <xf numFmtId="0" fontId="2" fillId="0" borderId="38" xfId="0" applyFont="1" applyBorder="1" applyAlignment="1">
      <alignment horizontal="left" vertical="center"/>
    </xf>
    <xf numFmtId="0" fontId="4" fillId="3" borderId="54" xfId="0" applyFont="1" applyFill="1" applyBorder="1" applyAlignment="1">
      <alignment horizontal="center" vertical="center" wrapText="1"/>
    </xf>
    <xf numFmtId="0" fontId="4" fillId="3" borderId="4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 fillId="0" borderId="23" xfId="0" applyFont="1" applyBorder="1" applyAlignment="1">
      <alignment horizontal="center"/>
    </xf>
    <xf numFmtId="0" fontId="1" fillId="0" borderId="24" xfId="0" applyFont="1" applyBorder="1" applyAlignment="1">
      <alignment horizontal="center"/>
    </xf>
    <xf numFmtId="0" fontId="2" fillId="0" borderId="29"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4"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4" fillId="3" borderId="5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14" fontId="7" fillId="0" borderId="19" xfId="0" applyNumberFormat="1" applyFont="1" applyBorder="1" applyAlignment="1">
      <alignment horizontal="center" vertical="center"/>
    </xf>
    <xf numFmtId="0" fontId="7" fillId="0" borderId="20" xfId="0" applyFont="1" applyBorder="1" applyAlignment="1">
      <alignment horizontal="center" vertical="center"/>
    </xf>
    <xf numFmtId="0" fontId="7" fillId="0" borderId="19" xfId="0" applyFont="1" applyBorder="1" applyAlignment="1">
      <alignment horizontal="center" vertical="center" wrapText="1"/>
    </xf>
    <xf numFmtId="49" fontId="7" fillId="0" borderId="19" xfId="0" applyNumberFormat="1" applyFont="1" applyBorder="1" applyAlignment="1">
      <alignment horizontal="center" vertical="center"/>
    </xf>
    <xf numFmtId="49" fontId="7" fillId="0" borderId="20" xfId="0" applyNumberFormat="1" applyFont="1" applyBorder="1" applyAlignment="1">
      <alignment horizontal="center" vertical="center"/>
    </xf>
    <xf numFmtId="0" fontId="3" fillId="0" borderId="37" xfId="0" applyFont="1" applyBorder="1" applyAlignment="1">
      <alignment horizontal="center"/>
    </xf>
    <xf numFmtId="0" fontId="3" fillId="0" borderId="38" xfId="0" applyFont="1" applyBorder="1" applyAlignment="1">
      <alignment horizontal="center"/>
    </xf>
    <xf numFmtId="0" fontId="3" fillId="0" borderId="52" xfId="0" applyFont="1" applyBorder="1" applyAlignment="1">
      <alignment horizontal="center"/>
    </xf>
    <xf numFmtId="0" fontId="20" fillId="0" borderId="8" xfId="0" applyFont="1" applyBorder="1" applyAlignment="1">
      <alignment horizontal="center" vertical="center" wrapText="1"/>
    </xf>
    <xf numFmtId="0" fontId="20" fillId="0" borderId="8" xfId="0" applyFont="1" applyBorder="1" applyAlignment="1">
      <alignment horizontal="center" vertical="center"/>
    </xf>
    <xf numFmtId="0" fontId="6" fillId="2" borderId="8" xfId="0" applyFont="1" applyFill="1" applyBorder="1" applyAlignment="1">
      <alignment horizontal="center" vertical="center" wrapText="1"/>
    </xf>
    <xf numFmtId="0" fontId="35" fillId="5" borderId="86" xfId="0" applyFont="1" applyFill="1" applyBorder="1" applyAlignment="1">
      <alignment horizontal="justify" vertical="center" wrapText="1"/>
    </xf>
    <xf numFmtId="0" fontId="35" fillId="5" borderId="82" xfId="0" applyFont="1" applyFill="1" applyBorder="1" applyAlignment="1">
      <alignment horizontal="justify" vertical="center" wrapText="1"/>
    </xf>
    <xf numFmtId="0" fontId="35" fillId="5" borderId="76" xfId="0" applyFont="1" applyFill="1" applyBorder="1" applyAlignment="1">
      <alignment horizontal="justify" vertical="center" wrapText="1"/>
    </xf>
    <xf numFmtId="0" fontId="35" fillId="5" borderId="86" xfId="0" applyFont="1" applyFill="1" applyBorder="1" applyAlignment="1">
      <alignment horizontal="center" vertical="center" wrapText="1"/>
    </xf>
    <xf numFmtId="0" fontId="35" fillId="5" borderId="82" xfId="0" applyFont="1" applyFill="1" applyBorder="1" applyAlignment="1">
      <alignment horizontal="center" vertical="center" wrapText="1"/>
    </xf>
    <xf numFmtId="0" fontId="35" fillId="5" borderId="76" xfId="0" applyFont="1" applyFill="1" applyBorder="1" applyAlignment="1">
      <alignment horizontal="center" vertical="center" wrapText="1"/>
    </xf>
    <xf numFmtId="0" fontId="35" fillId="5" borderId="86" xfId="0" applyFont="1" applyFill="1" applyBorder="1" applyAlignment="1">
      <alignment horizontal="left" vertical="center" wrapText="1"/>
    </xf>
    <xf numFmtId="0" fontId="35" fillId="5" borderId="82" xfId="0" applyFont="1" applyFill="1" applyBorder="1" applyAlignment="1">
      <alignment horizontal="left" vertical="center" wrapText="1"/>
    </xf>
    <xf numFmtId="0" fontId="35" fillId="5" borderId="76" xfId="0" applyFont="1" applyFill="1" applyBorder="1" applyAlignment="1">
      <alignment horizontal="left" vertical="center" wrapText="1"/>
    </xf>
    <xf numFmtId="0" fontId="36" fillId="0" borderId="92" xfId="0" applyFont="1" applyBorder="1" applyAlignment="1">
      <alignment horizontal="center" vertical="center" wrapText="1"/>
    </xf>
    <xf numFmtId="0" fontId="36" fillId="0" borderId="91" xfId="0" applyFont="1" applyBorder="1" applyAlignment="1">
      <alignment horizontal="center" vertical="center" wrapText="1"/>
    </xf>
    <xf numFmtId="0" fontId="36" fillId="0" borderId="90" xfId="0" applyFont="1" applyBorder="1" applyAlignment="1">
      <alignment horizontal="center" vertical="center" wrapText="1"/>
    </xf>
    <xf numFmtId="0" fontId="35" fillId="5" borderId="88" xfId="0" applyFont="1" applyFill="1" applyBorder="1" applyAlignment="1">
      <alignment horizontal="left" vertical="center" wrapText="1"/>
    </xf>
    <xf numFmtId="0" fontId="35" fillId="5" borderId="87" xfId="0" applyFont="1" applyFill="1" applyBorder="1" applyAlignment="1">
      <alignment horizontal="left" vertical="center" wrapText="1"/>
    </xf>
    <xf numFmtId="0" fontId="35" fillId="5" borderId="84" xfId="0" applyFont="1" applyFill="1" applyBorder="1" applyAlignment="1">
      <alignment horizontal="left" vertical="center" wrapText="1"/>
    </xf>
    <xf numFmtId="0" fontId="35" fillId="5" borderId="83" xfId="0" applyFont="1" applyFill="1" applyBorder="1" applyAlignment="1">
      <alignment horizontal="left" vertical="center" wrapText="1"/>
    </xf>
    <xf numFmtId="0" fontId="35" fillId="5" borderId="78" xfId="0" applyFont="1" applyFill="1" applyBorder="1" applyAlignment="1">
      <alignment horizontal="left" vertical="center" wrapText="1"/>
    </xf>
    <xf numFmtId="0" fontId="35" fillId="5" borderId="77" xfId="0" applyFont="1" applyFill="1" applyBorder="1" applyAlignment="1">
      <alignment horizontal="left" vertical="center" wrapText="1"/>
    </xf>
    <xf numFmtId="0" fontId="35" fillId="5" borderId="88" xfId="0" applyFont="1" applyFill="1" applyBorder="1" applyAlignment="1">
      <alignment horizontal="center" vertical="center" wrapText="1"/>
    </xf>
    <xf numFmtId="0" fontId="35" fillId="5" borderId="87" xfId="0" applyFont="1" applyFill="1" applyBorder="1" applyAlignment="1">
      <alignment horizontal="center" vertical="center" wrapText="1"/>
    </xf>
    <xf numFmtId="0" fontId="35" fillId="5" borderId="84" xfId="0" applyFont="1" applyFill="1" applyBorder="1" applyAlignment="1">
      <alignment horizontal="center" vertical="center" wrapText="1"/>
    </xf>
    <xf numFmtId="0" fontId="35" fillId="5" borderId="83" xfId="0" applyFont="1" applyFill="1" applyBorder="1" applyAlignment="1">
      <alignment horizontal="center" vertical="center" wrapText="1"/>
    </xf>
    <xf numFmtId="0" fontId="35" fillId="5" borderId="78" xfId="0" applyFont="1" applyFill="1" applyBorder="1" applyAlignment="1">
      <alignment horizontal="center" vertical="center" wrapText="1"/>
    </xf>
    <xf numFmtId="0" fontId="35" fillId="5" borderId="77" xfId="0" applyFont="1" applyFill="1" applyBorder="1" applyAlignment="1">
      <alignment horizontal="center" vertical="center" wrapText="1"/>
    </xf>
    <xf numFmtId="0" fontId="35" fillId="5" borderId="89" xfId="0" applyFont="1" applyFill="1" applyBorder="1" applyAlignment="1">
      <alignment horizontal="left" vertical="center" wrapText="1"/>
    </xf>
    <xf numFmtId="0" fontId="0" fillId="0" borderId="0" xfId="0" applyNumberFormat="1" applyFont="1" applyFill="1" applyBorder="1" applyAlignment="1"/>
    <xf numFmtId="0" fontId="35" fillId="5" borderId="79" xfId="0" applyFont="1" applyFill="1" applyBorder="1" applyAlignment="1">
      <alignment horizontal="left" vertical="center" wrapText="1"/>
    </xf>
    <xf numFmtId="0" fontId="35" fillId="0" borderId="86" xfId="0" applyFont="1" applyBorder="1" applyAlignment="1">
      <alignment horizontal="left" vertical="center" wrapText="1"/>
    </xf>
    <xf numFmtId="0" fontId="35" fillId="0" borderId="82" xfId="0" applyFont="1" applyBorder="1" applyAlignment="1">
      <alignment horizontal="left" vertical="center" wrapText="1"/>
    </xf>
    <xf numFmtId="0" fontId="35" fillId="0" borderId="76" xfId="0" applyFont="1" applyBorder="1" applyAlignment="1">
      <alignment horizontal="left" vertical="center" wrapText="1"/>
    </xf>
    <xf numFmtId="0" fontId="38" fillId="0" borderId="0" xfId="0" applyNumberFormat="1" applyFont="1" applyFill="1" applyBorder="1" applyAlignment="1" applyProtection="1">
      <alignment horizontal="left" vertical="center" wrapText="1"/>
    </xf>
    <xf numFmtId="0" fontId="38" fillId="0" borderId="88" xfId="0" applyFont="1" applyBorder="1" applyAlignment="1">
      <alignment horizontal="left" vertical="center" wrapText="1"/>
    </xf>
    <xf numFmtId="0" fontId="38" fillId="0" borderId="89" xfId="0" applyFont="1" applyBorder="1" applyAlignment="1">
      <alignment horizontal="left" vertical="center" wrapText="1"/>
    </xf>
    <xf numFmtId="0" fontId="38" fillId="0" borderId="87" xfId="0" applyFont="1" applyBorder="1" applyAlignment="1">
      <alignment horizontal="left" vertical="center" wrapText="1"/>
    </xf>
    <xf numFmtId="0" fontId="38" fillId="0" borderId="78" xfId="0" applyFont="1" applyBorder="1" applyAlignment="1">
      <alignment horizontal="left" vertical="center" wrapText="1"/>
    </xf>
    <xf numFmtId="0" fontId="38" fillId="0" borderId="79" xfId="0" applyFont="1" applyBorder="1" applyAlignment="1">
      <alignment horizontal="left" vertical="center" wrapText="1"/>
    </xf>
    <xf numFmtId="0" fontId="38" fillId="0" borderId="77" xfId="0" applyFont="1" applyBorder="1" applyAlignment="1">
      <alignment horizontal="left" vertical="center" wrapText="1"/>
    </xf>
    <xf numFmtId="0" fontId="38" fillId="0" borderId="84" xfId="0" applyFont="1" applyBorder="1" applyAlignment="1">
      <alignment horizontal="left" vertical="center" wrapText="1"/>
    </xf>
    <xf numFmtId="0" fontId="38" fillId="0" borderId="83" xfId="0" applyFont="1" applyBorder="1" applyAlignment="1">
      <alignment horizontal="left" vertical="center" wrapText="1"/>
    </xf>
    <xf numFmtId="0" fontId="37" fillId="0" borderId="0" xfId="0" applyNumberFormat="1" applyFont="1" applyFill="1" applyBorder="1" applyAlignment="1" applyProtection="1">
      <alignment horizontal="center" vertical="center" wrapText="1"/>
    </xf>
    <xf numFmtId="0" fontId="38" fillId="0" borderId="92" xfId="0" applyFont="1" applyBorder="1" applyAlignment="1">
      <alignment horizontal="left" vertical="center" wrapText="1"/>
    </xf>
    <xf numFmtId="0" fontId="38" fillId="0" borderId="91" xfId="0" applyFont="1" applyBorder="1" applyAlignment="1">
      <alignment horizontal="left" vertical="center" wrapText="1"/>
    </xf>
    <xf numFmtId="0" fontId="38" fillId="0" borderId="90" xfId="0" applyFont="1" applyBorder="1" applyAlignment="1">
      <alignment horizontal="left" vertical="center" wrapText="1"/>
    </xf>
    <xf numFmtId="0" fontId="1" fillId="0" borderId="12" xfId="0" applyFont="1" applyBorder="1" applyAlignment="1">
      <alignment horizontal="center"/>
    </xf>
    <xf numFmtId="0" fontId="1" fillId="0" borderId="36" xfId="0" applyFont="1" applyBorder="1" applyAlignment="1">
      <alignment horizontal="center"/>
    </xf>
    <xf numFmtId="0" fontId="2" fillId="2" borderId="4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1" fillId="0" borderId="0" xfId="0" applyFont="1" applyAlignment="1">
      <alignment horizontal="left"/>
    </xf>
    <xf numFmtId="0" fontId="4" fillId="3" borderId="10"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74" xfId="0" applyFont="1" applyFill="1" applyBorder="1" applyAlignment="1">
      <alignment horizontal="center" vertical="center" wrapText="1"/>
    </xf>
    <xf numFmtId="0" fontId="4" fillId="3" borderId="75"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8" fillId="3" borderId="57" xfId="0" applyFont="1" applyFill="1" applyBorder="1" applyAlignment="1">
      <alignment horizontal="center" vertical="center" wrapText="1"/>
    </xf>
    <xf numFmtId="0" fontId="28" fillId="3" borderId="47"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0" borderId="29" xfId="0" applyFont="1" applyBorder="1" applyAlignment="1">
      <alignment horizontal="center" vertical="center"/>
    </xf>
    <xf numFmtId="0" fontId="28" fillId="0" borderId="30" xfId="0" applyFont="1" applyBorder="1" applyAlignment="1">
      <alignment horizontal="center" vertical="center"/>
    </xf>
    <xf numFmtId="0" fontId="28" fillId="0" borderId="31" xfId="0" applyFont="1" applyBorder="1" applyAlignment="1">
      <alignment horizontal="center" vertical="center"/>
    </xf>
    <xf numFmtId="0" fontId="28" fillId="0" borderId="32" xfId="0" applyFont="1" applyBorder="1" applyAlignment="1">
      <alignment horizontal="center" vertical="center"/>
    </xf>
    <xf numFmtId="0" fontId="28" fillId="0" borderId="33" xfId="0" applyFont="1" applyBorder="1" applyAlignment="1">
      <alignment horizontal="center" vertical="center"/>
    </xf>
    <xf numFmtId="0" fontId="28" fillId="0" borderId="34" xfId="0" applyFont="1" applyBorder="1" applyAlignment="1">
      <alignment horizontal="center" vertical="center"/>
    </xf>
    <xf numFmtId="0" fontId="28" fillId="0" borderId="29"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0" xfId="0" applyFont="1" applyBorder="1" applyAlignment="1">
      <alignment horizontal="center" vertical="center" wrapText="1"/>
    </xf>
    <xf numFmtId="0" fontId="28" fillId="0" borderId="32" xfId="0" applyFont="1" applyBorder="1" applyAlignment="1">
      <alignment horizontal="center" vertical="center" wrapText="1"/>
    </xf>
    <xf numFmtId="0" fontId="28" fillId="0" borderId="33"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34" xfId="0" applyFont="1" applyBorder="1" applyAlignment="1">
      <alignment horizontal="center" vertical="center" wrapText="1"/>
    </xf>
    <xf numFmtId="0" fontId="31" fillId="3" borderId="35"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36" xfId="0" applyFont="1" applyFill="1" applyBorder="1" applyAlignment="1">
      <alignment horizontal="center" vertical="center" wrapText="1"/>
    </xf>
    <xf numFmtId="0" fontId="24" fillId="0" borderId="19" xfId="0" applyFont="1" applyBorder="1" applyAlignment="1">
      <alignment horizontal="center" vertical="center"/>
    </xf>
    <xf numFmtId="0" fontId="24" fillId="0" borderId="20" xfId="0" applyFont="1" applyBorder="1" applyAlignment="1">
      <alignment horizontal="center" vertical="center"/>
    </xf>
    <xf numFmtId="0" fontId="23" fillId="0" borderId="19" xfId="0" applyFont="1" applyBorder="1" applyAlignment="1">
      <alignment horizontal="center" vertical="center" wrapText="1"/>
    </xf>
    <xf numFmtId="0" fontId="23" fillId="0" borderId="20" xfId="0" applyFont="1" applyBorder="1" applyAlignment="1">
      <alignment horizontal="center" vertical="center"/>
    </xf>
    <xf numFmtId="49" fontId="23" fillId="0" borderId="19" xfId="0" applyNumberFormat="1" applyFont="1" applyBorder="1" applyAlignment="1">
      <alignment horizontal="center" vertical="center"/>
    </xf>
    <xf numFmtId="49" fontId="23" fillId="0" borderId="20" xfId="0" applyNumberFormat="1" applyFont="1" applyBorder="1" applyAlignment="1">
      <alignment horizontal="center" vertical="center"/>
    </xf>
    <xf numFmtId="0" fontId="24" fillId="0" borderId="19" xfId="0" applyFont="1" applyBorder="1" applyAlignment="1">
      <alignment horizontal="center" vertical="center" wrapText="1"/>
    </xf>
    <xf numFmtId="0" fontId="24" fillId="0" borderId="20" xfId="0" applyFont="1" applyBorder="1" applyAlignment="1">
      <alignment horizontal="center" vertical="center" wrapText="1"/>
    </xf>
    <xf numFmtId="14" fontId="23" fillId="0" borderId="19" xfId="0" applyNumberFormat="1" applyFont="1" applyBorder="1" applyAlignment="1">
      <alignment horizontal="center" vertical="center"/>
    </xf>
    <xf numFmtId="0" fontId="32" fillId="0" borderId="0" xfId="0" applyFont="1" applyAlignment="1">
      <alignment horizontal="left"/>
    </xf>
    <xf numFmtId="0" fontId="28" fillId="0" borderId="37" xfId="0" applyFont="1" applyBorder="1" applyAlignment="1">
      <alignment horizontal="left" vertical="center"/>
    </xf>
    <xf numFmtId="0" fontId="28" fillId="0" borderId="38" xfId="0" applyFont="1" applyBorder="1" applyAlignment="1">
      <alignment horizontal="left" vertical="center"/>
    </xf>
    <xf numFmtId="0" fontId="28" fillId="2" borderId="21" xfId="0" applyFont="1" applyFill="1" applyBorder="1" applyAlignment="1">
      <alignment horizontal="center" vertical="center"/>
    </xf>
    <xf numFmtId="0" fontId="28" fillId="2" borderId="22" xfId="0" applyFont="1" applyFill="1" applyBorder="1" applyAlignment="1">
      <alignment horizontal="center" vertical="center"/>
    </xf>
    <xf numFmtId="0" fontId="24" fillId="0" borderId="23" xfId="0" applyFont="1" applyBorder="1" applyAlignment="1">
      <alignment horizontal="center"/>
    </xf>
    <xf numFmtId="0" fontId="24" fillId="0" borderId="24" xfId="0" applyFont="1" applyBorder="1" applyAlignment="1">
      <alignment horizontal="center"/>
    </xf>
    <xf numFmtId="0" fontId="28" fillId="2" borderId="21"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9" fillId="2" borderId="19" xfId="0" applyFont="1" applyFill="1" applyBorder="1" applyAlignment="1">
      <alignment horizontal="center" vertical="center" wrapText="1"/>
    </xf>
    <xf numFmtId="0" fontId="29" fillId="2" borderId="20" xfId="0" applyFont="1" applyFill="1" applyBorder="1" applyAlignment="1">
      <alignment horizontal="center" vertical="center" wrapText="1"/>
    </xf>
    <xf numFmtId="0" fontId="30" fillId="2" borderId="25" xfId="0" applyFont="1" applyFill="1" applyBorder="1" applyAlignment="1">
      <alignment horizontal="center" vertical="center" wrapText="1"/>
    </xf>
    <xf numFmtId="0" fontId="30" fillId="2" borderId="26" xfId="0" applyFont="1" applyFill="1" applyBorder="1" applyAlignment="1">
      <alignment horizontal="center" vertical="center" wrapText="1"/>
    </xf>
    <xf numFmtId="0" fontId="28" fillId="2" borderId="19" xfId="0" applyFont="1" applyFill="1" applyBorder="1" applyAlignment="1">
      <alignment horizontal="center" vertical="center"/>
    </xf>
    <xf numFmtId="0" fontId="28" fillId="2" borderId="20" xfId="0" applyFont="1" applyFill="1" applyBorder="1" applyAlignment="1">
      <alignment horizontal="center" vertical="center"/>
    </xf>
    <xf numFmtId="0" fontId="28" fillId="3" borderId="5"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8" xfId="0" applyFill="1" applyBorder="1" applyAlignment="1">
      <alignment horizontal="left" vertical="center" wrapText="1"/>
    </xf>
    <xf numFmtId="0" fontId="0" fillId="0" borderId="0" xfId="0" applyAlignment="1">
      <alignment horizontal="center" vertical="center" wrapText="1"/>
    </xf>
    <xf numFmtId="0" fontId="0" fillId="0" borderId="50" xfId="0" applyBorder="1" applyAlignment="1">
      <alignment horizontal="center" vertical="center" wrapText="1"/>
    </xf>
    <xf numFmtId="0" fontId="0" fillId="0" borderId="8" xfId="0" applyFill="1" applyBorder="1" applyAlignment="1">
      <alignment horizontal="center" vertical="center"/>
    </xf>
    <xf numFmtId="0" fontId="0" fillId="0" borderId="8" xfId="0" applyBorder="1" applyAlignment="1">
      <alignment horizontal="left" vertical="top" wrapText="1"/>
    </xf>
    <xf numFmtId="0" fontId="0" fillId="0" borderId="13"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12" fillId="0" borderId="8" xfId="0" applyFont="1" applyBorder="1" applyAlignment="1">
      <alignment horizontal="left" vertical="top" wrapText="1"/>
    </xf>
    <xf numFmtId="0" fontId="12" fillId="0" borderId="13" xfId="0" applyFont="1" applyBorder="1" applyAlignment="1">
      <alignment horizontal="left" vertical="top" wrapText="1"/>
    </xf>
    <xf numFmtId="0" fontId="0" fillId="0" borderId="8" xfId="0" applyBorder="1" applyAlignment="1">
      <alignment horizontal="left" vertical="top"/>
    </xf>
    <xf numFmtId="0" fontId="0" fillId="0" borderId="13" xfId="0" applyBorder="1" applyAlignment="1">
      <alignment horizontal="left" vertical="top"/>
    </xf>
    <xf numFmtId="0" fontId="0" fillId="0" borderId="42" xfId="0" applyBorder="1" applyAlignment="1">
      <alignment horizontal="left" vertical="top" wrapText="1"/>
    </xf>
    <xf numFmtId="0" fontId="0" fillId="0" borderId="42" xfId="0" applyBorder="1" applyAlignment="1">
      <alignment horizontal="left" vertical="top"/>
    </xf>
    <xf numFmtId="0" fontId="0" fillId="0" borderId="43" xfId="0" applyBorder="1" applyAlignment="1">
      <alignment horizontal="left" vertical="top"/>
    </xf>
    <xf numFmtId="0" fontId="0" fillId="0" borderId="44"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1" fillId="0" borderId="19" xfId="0" applyFont="1" applyBorder="1" applyAlignment="1">
      <alignment horizontal="center"/>
    </xf>
    <xf numFmtId="0" fontId="1" fillId="0" borderId="20" xfId="0" applyFont="1" applyBorder="1" applyAlignment="1">
      <alignment horizontal="center"/>
    </xf>
    <xf numFmtId="0" fontId="1" fillId="0" borderId="40" xfId="0" applyFont="1" applyBorder="1" applyAlignment="1">
      <alignment horizontal="center" vertical="center" wrapText="1"/>
    </xf>
    <xf numFmtId="14" fontId="1" fillId="0" borderId="19" xfId="0" applyNumberFormat="1" applyFont="1" applyBorder="1" applyAlignment="1">
      <alignment horizontal="center"/>
    </xf>
    <xf numFmtId="0" fontId="1" fillId="0" borderId="40" xfId="0" applyFont="1" applyBorder="1" applyAlignment="1">
      <alignment horizontal="center"/>
    </xf>
    <xf numFmtId="0" fontId="1" fillId="0" borderId="19" xfId="0" applyFont="1" applyBorder="1" applyAlignment="1">
      <alignment horizontal="center" vertical="top" wrapText="1"/>
    </xf>
    <xf numFmtId="0" fontId="1" fillId="0" borderId="20" xfId="0" applyFont="1" applyBorder="1" applyAlignment="1">
      <alignment horizontal="center" vertical="top"/>
    </xf>
    <xf numFmtId="0" fontId="0" fillId="0" borderId="14" xfId="0" applyBorder="1" applyAlignment="1">
      <alignment horizontal="center" vertical="top"/>
    </xf>
    <xf numFmtId="0" fontId="0" fillId="2" borderId="0" xfId="0" applyFill="1"/>
    <xf numFmtId="0" fontId="0" fillId="2" borderId="0" xfId="0" applyFill="1" applyAlignment="1">
      <alignment horizontal="center" vertical="center"/>
    </xf>
    <xf numFmtId="0" fontId="0" fillId="2" borderId="0" xfId="0" applyFont="1" applyFill="1"/>
    <xf numFmtId="0" fontId="15" fillId="2" borderId="28" xfId="0" applyFont="1" applyFill="1" applyBorder="1" applyAlignment="1">
      <alignment horizontal="center" vertical="center" wrapText="1"/>
    </xf>
    <xf numFmtId="0" fontId="12" fillId="2" borderId="11" xfId="0" applyFont="1" applyFill="1" applyBorder="1" applyAlignment="1">
      <alignment horizontal="center" vertical="center"/>
    </xf>
    <xf numFmtId="0" fontId="12" fillId="2" borderId="11" xfId="0" applyFont="1" applyFill="1" applyBorder="1" applyAlignment="1">
      <alignment horizontal="justify" vertical="top" wrapText="1"/>
    </xf>
    <xf numFmtId="0" fontId="12" fillId="2" borderId="15" xfId="0" applyFont="1" applyFill="1" applyBorder="1" applyAlignment="1">
      <alignment horizontal="justify" vertical="top" wrapText="1"/>
    </xf>
    <xf numFmtId="0" fontId="15" fillId="2" borderId="14" xfId="0" applyFont="1" applyFill="1" applyBorder="1" applyAlignment="1">
      <alignment horizontal="center" vertical="center" wrapText="1"/>
    </xf>
    <xf numFmtId="0" fontId="12" fillId="2" borderId="8" xfId="0" applyFont="1" applyFill="1" applyBorder="1" applyAlignment="1">
      <alignment horizontal="center" vertical="center"/>
    </xf>
    <xf numFmtId="0" fontId="12" fillId="2" borderId="8" xfId="0" applyFont="1" applyFill="1" applyBorder="1" applyAlignment="1">
      <alignment horizontal="justify" vertical="top" wrapText="1"/>
    </xf>
    <xf numFmtId="0" fontId="12" fillId="2" borderId="13" xfId="0" applyFont="1" applyFill="1" applyBorder="1" applyAlignment="1">
      <alignment horizontal="justify" vertical="top" wrapText="1"/>
    </xf>
    <xf numFmtId="0" fontId="15" fillId="2" borderId="16" xfId="0" applyFont="1" applyFill="1" applyBorder="1" applyAlignment="1">
      <alignment horizontal="center" vertical="center" wrapText="1"/>
    </xf>
    <xf numFmtId="0" fontId="12" fillId="2" borderId="17" xfId="0" applyFont="1" applyFill="1" applyBorder="1" applyAlignment="1">
      <alignment horizontal="center" vertical="center"/>
    </xf>
    <xf numFmtId="0" fontId="12" fillId="2" borderId="17" xfId="0" applyFont="1" applyFill="1" applyBorder="1" applyAlignment="1">
      <alignment horizontal="justify" vertical="top" wrapText="1"/>
    </xf>
    <xf numFmtId="0" fontId="12" fillId="2" borderId="18" xfId="0" applyFont="1" applyFill="1" applyBorder="1" applyAlignment="1">
      <alignment horizontal="justify" vertical="top" wrapText="1"/>
    </xf>
    <xf numFmtId="0" fontId="15" fillId="8" borderId="25" xfId="0" applyFont="1" applyFill="1" applyBorder="1" applyAlignment="1">
      <alignment horizontal="center" vertical="center" wrapText="1"/>
    </xf>
    <xf numFmtId="0" fontId="44" fillId="8" borderId="26" xfId="0" applyFont="1" applyFill="1" applyBorder="1" applyAlignment="1">
      <alignment horizontal="center" vertical="center" wrapText="1"/>
    </xf>
    <xf numFmtId="0" fontId="44" fillId="8" borderId="26" xfId="0" applyFont="1" applyFill="1" applyBorder="1" applyAlignment="1">
      <alignment horizontal="center" vertical="center" wrapText="1"/>
    </xf>
    <xf numFmtId="0" fontId="44" fillId="8" borderId="27" xfId="0" applyFont="1" applyFill="1" applyBorder="1" applyAlignment="1">
      <alignment horizontal="center" vertical="center" wrapText="1"/>
    </xf>
    <xf numFmtId="0" fontId="13" fillId="2" borderId="37"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52" xfId="0" applyFont="1" applyFill="1" applyBorder="1" applyAlignment="1">
      <alignment horizontal="center" vertical="center"/>
    </xf>
    <xf numFmtId="9" fontId="13" fillId="9" borderId="12" xfId="5" applyFont="1" applyFill="1" applyBorder="1" applyAlignment="1">
      <alignment horizontal="center" vertical="center"/>
    </xf>
    <xf numFmtId="0" fontId="35" fillId="5" borderId="80" xfId="0" applyNumberFormat="1" applyFont="1" applyFill="1" applyBorder="1" applyAlignment="1" applyProtection="1">
      <alignment horizontal="justify" vertical="center" wrapText="1"/>
    </xf>
    <xf numFmtId="0" fontId="1" fillId="2" borderId="12" xfId="0" applyFont="1" applyFill="1" applyBorder="1" applyAlignment="1">
      <alignment horizontal="justify" vertical="center" wrapText="1"/>
    </xf>
    <xf numFmtId="0" fontId="3" fillId="2" borderId="12" xfId="0" applyFont="1" applyFill="1" applyBorder="1" applyAlignment="1">
      <alignment horizontal="justify" vertical="center" wrapText="1"/>
    </xf>
    <xf numFmtId="0" fontId="3" fillId="2" borderId="61" xfId="0" applyFont="1" applyFill="1" applyBorder="1" applyAlignment="1">
      <alignment vertical="center" wrapText="1"/>
    </xf>
    <xf numFmtId="0" fontId="19" fillId="0" borderId="61" xfId="0" applyFont="1" applyBorder="1" applyAlignment="1">
      <alignment vertical="center" wrapText="1"/>
    </xf>
    <xf numFmtId="0" fontId="19" fillId="2" borderId="61" xfId="0" applyFont="1" applyFill="1" applyBorder="1" applyAlignment="1">
      <alignment vertical="center" wrapText="1"/>
    </xf>
    <xf numFmtId="0" fontId="3" fillId="2" borderId="60" xfId="0" applyFont="1" applyFill="1" applyBorder="1" applyAlignment="1">
      <alignment vertical="center" wrapText="1"/>
    </xf>
    <xf numFmtId="0" fontId="3" fillId="2" borderId="22" xfId="0" applyFont="1" applyFill="1" applyBorder="1" applyAlignment="1">
      <alignment vertical="center" wrapText="1"/>
    </xf>
    <xf numFmtId="9" fontId="5" fillId="2" borderId="61" xfId="0" applyNumberFormat="1" applyFont="1" applyFill="1" applyBorder="1" applyAlignment="1">
      <alignment horizontal="center" vertical="center" wrapText="1"/>
    </xf>
    <xf numFmtId="9" fontId="22" fillId="2" borderId="61" xfId="0" applyNumberFormat="1" applyFont="1" applyFill="1" applyBorder="1" applyAlignment="1">
      <alignment horizontal="center" vertical="center" wrapText="1"/>
    </xf>
    <xf numFmtId="10" fontId="5" fillId="2" borderId="20" xfId="0" applyNumberFormat="1" applyFont="1" applyFill="1" applyBorder="1" applyAlignment="1">
      <alignment horizontal="center" vertical="center" wrapText="1"/>
    </xf>
    <xf numFmtId="0" fontId="3" fillId="2" borderId="20" xfId="0" applyFont="1" applyFill="1" applyBorder="1" applyAlignment="1">
      <alignment vertical="center" wrapText="1"/>
    </xf>
    <xf numFmtId="0" fontId="2" fillId="2" borderId="99" xfId="0" applyFont="1" applyFill="1" applyBorder="1" applyAlignment="1">
      <alignment horizontal="center" vertical="center"/>
    </xf>
    <xf numFmtId="0" fontId="2" fillId="2" borderId="63" xfId="0" applyFont="1" applyFill="1" applyBorder="1" applyAlignment="1">
      <alignment horizontal="center" vertical="center"/>
    </xf>
    <xf numFmtId="0" fontId="1" fillId="0" borderId="99" xfId="0" applyFont="1" applyBorder="1" applyAlignment="1">
      <alignment horizontal="center"/>
    </xf>
    <xf numFmtId="0" fontId="1" fillId="0" borderId="63" xfId="0" applyFont="1" applyBorder="1" applyAlignment="1">
      <alignment horizontal="center"/>
    </xf>
    <xf numFmtId="0" fontId="5" fillId="0" borderId="100" xfId="0" applyFont="1" applyBorder="1" applyAlignment="1">
      <alignment horizontal="center" vertical="center" wrapText="1"/>
    </xf>
    <xf numFmtId="0" fontId="5" fillId="2" borderId="98" xfId="0" applyFont="1" applyFill="1" applyBorder="1" applyAlignment="1">
      <alignment horizontal="justify" vertical="center" wrapText="1"/>
    </xf>
    <xf numFmtId="0" fontId="22" fillId="0" borderId="100" xfId="0" applyFont="1" applyBorder="1" applyAlignment="1">
      <alignment horizontal="center" vertical="center" wrapText="1"/>
    </xf>
    <xf numFmtId="0" fontId="22" fillId="2" borderId="98" xfId="0" applyFont="1" applyFill="1" applyBorder="1" applyAlignment="1">
      <alignment horizontal="justify" vertical="center" wrapText="1"/>
    </xf>
    <xf numFmtId="0" fontId="5" fillId="0" borderId="101" xfId="0" applyFont="1" applyBorder="1" applyAlignment="1">
      <alignment horizontal="center" vertical="center" wrapText="1"/>
    </xf>
    <xf numFmtId="0" fontId="5" fillId="2" borderId="46" xfId="0" applyFont="1" applyFill="1" applyBorder="1" applyAlignment="1">
      <alignment horizontal="justify" vertical="center" wrapText="1"/>
    </xf>
    <xf numFmtId="0" fontId="8" fillId="0" borderId="101" xfId="0" applyFont="1" applyBorder="1" applyAlignment="1">
      <alignment horizontal="center" vertical="center" wrapText="1"/>
    </xf>
    <xf numFmtId="0" fontId="3" fillId="2" borderId="46" xfId="0" applyFont="1" applyFill="1" applyBorder="1" applyAlignment="1">
      <alignment horizontal="justify" vertical="center" wrapText="1"/>
    </xf>
    <xf numFmtId="0" fontId="5" fillId="0" borderId="102" xfId="0" applyFont="1" applyBorder="1" applyAlignment="1">
      <alignment horizontal="center" vertical="center" wrapText="1"/>
    </xf>
    <xf numFmtId="0" fontId="3" fillId="0" borderId="103" xfId="0" applyFont="1" applyBorder="1" applyAlignment="1">
      <alignment horizontal="left" vertical="center" wrapText="1"/>
    </xf>
    <xf numFmtId="0" fontId="3" fillId="0" borderId="103" xfId="0" applyFont="1" applyBorder="1" applyAlignment="1">
      <alignment horizontal="center" vertical="center" wrapText="1"/>
    </xf>
    <xf numFmtId="0" fontId="3" fillId="0" borderId="104" xfId="0" applyFont="1" applyBorder="1" applyAlignment="1">
      <alignment horizontal="center" vertical="center" wrapText="1"/>
    </xf>
    <xf numFmtId="14" fontId="3" fillId="0" borderId="36" xfId="0" applyNumberFormat="1" applyFont="1" applyFill="1" applyBorder="1" applyAlignment="1">
      <alignment horizontal="center" vertical="center" wrapText="1"/>
    </xf>
    <xf numFmtId="14" fontId="3" fillId="0" borderId="105" xfId="0" applyNumberFormat="1" applyFont="1" applyFill="1" applyBorder="1" applyAlignment="1">
      <alignment horizontal="center" vertical="center"/>
    </xf>
    <xf numFmtId="0" fontId="5" fillId="2" borderId="106" xfId="0" applyFont="1" applyFill="1" applyBorder="1" applyAlignment="1">
      <alignment horizontal="justify" vertical="center" wrapText="1"/>
    </xf>
    <xf numFmtId="0" fontId="4" fillId="3" borderId="29"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107" xfId="0" applyFont="1" applyFill="1" applyBorder="1" applyAlignment="1">
      <alignment horizontal="center" vertical="center" wrapText="1"/>
    </xf>
    <xf numFmtId="0" fontId="4" fillId="3" borderId="108" xfId="0" applyFont="1" applyFill="1" applyBorder="1" applyAlignment="1">
      <alignment horizontal="center" vertical="center" wrapText="1"/>
    </xf>
    <xf numFmtId="0" fontId="2" fillId="3" borderId="108" xfId="0" applyFont="1" applyFill="1" applyBorder="1" applyAlignment="1">
      <alignment horizontal="center" vertical="center" wrapText="1"/>
    </xf>
    <xf numFmtId="0" fontId="2" fillId="3" borderId="107" xfId="0" applyFont="1" applyFill="1" applyBorder="1" applyAlignment="1">
      <alignment horizontal="center" vertical="center" wrapText="1"/>
    </xf>
    <xf numFmtId="0" fontId="4" fillId="3" borderId="109"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30" fillId="2" borderId="93" xfId="0" applyFont="1" applyFill="1" applyBorder="1" applyAlignment="1">
      <alignment horizontal="center" vertical="center" wrapText="1"/>
    </xf>
    <xf numFmtId="0" fontId="28" fillId="0" borderId="35" xfId="0" applyFont="1" applyBorder="1" applyAlignment="1">
      <alignment horizontal="left" vertical="center"/>
    </xf>
    <xf numFmtId="0" fontId="30" fillId="2" borderId="21" xfId="0" applyFont="1" applyFill="1" applyBorder="1" applyAlignment="1">
      <alignment horizontal="center" vertical="center" wrapText="1"/>
    </xf>
    <xf numFmtId="0" fontId="30" fillId="2" borderId="60" xfId="0" applyFont="1" applyFill="1" applyBorder="1" applyAlignment="1">
      <alignment horizontal="center" vertical="center" wrapText="1"/>
    </xf>
    <xf numFmtId="0" fontId="1" fillId="2" borderId="60" xfId="0" applyFont="1" applyFill="1" applyBorder="1" applyAlignment="1">
      <alignment horizontal="justify" vertical="center" wrapText="1"/>
    </xf>
    <xf numFmtId="0" fontId="24" fillId="2" borderId="60" xfId="0" applyFont="1" applyFill="1" applyBorder="1" applyAlignment="1">
      <alignment vertical="center" wrapText="1"/>
    </xf>
    <xf numFmtId="0" fontId="30" fillId="2" borderId="60" xfId="0" applyFont="1" applyFill="1" applyBorder="1" applyAlignment="1">
      <alignment vertical="center" wrapText="1"/>
    </xf>
    <xf numFmtId="0" fontId="1" fillId="2" borderId="22" xfId="0" applyFont="1" applyFill="1" applyBorder="1" applyAlignment="1">
      <alignment horizontal="justify" vertical="center" wrapText="1"/>
    </xf>
    <xf numFmtId="0" fontId="23" fillId="2" borderId="61" xfId="0" applyFont="1" applyFill="1" applyBorder="1" applyAlignment="1">
      <alignment vertical="center" wrapText="1"/>
    </xf>
    <xf numFmtId="0" fontId="19" fillId="2" borderId="60" xfId="0" applyFont="1" applyFill="1" applyBorder="1" applyAlignment="1">
      <alignment vertical="center" wrapText="1"/>
    </xf>
    <xf numFmtId="0" fontId="19" fillId="2" borderId="22" xfId="0" applyFont="1" applyFill="1" applyBorder="1" applyAlignment="1">
      <alignment vertical="center" wrapText="1"/>
    </xf>
    <xf numFmtId="0" fontId="29" fillId="2" borderId="61" xfId="0" applyFont="1" applyFill="1" applyBorder="1" applyAlignment="1">
      <alignment horizontal="center" vertical="center" wrapText="1"/>
    </xf>
    <xf numFmtId="9" fontId="22" fillId="2" borderId="60" xfId="0" applyNumberFormat="1" applyFont="1" applyFill="1" applyBorder="1" applyAlignment="1">
      <alignment horizontal="center" vertical="center" wrapText="1"/>
    </xf>
    <xf numFmtId="0" fontId="22" fillId="2" borderId="60" xfId="0" applyFont="1" applyFill="1" applyBorder="1" applyAlignment="1">
      <alignment horizontal="center" vertical="center" wrapText="1"/>
    </xf>
    <xf numFmtId="9" fontId="19" fillId="2" borderId="60" xfId="0" applyNumberFormat="1"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 fillId="2" borderId="61" xfId="0" applyFont="1" applyFill="1" applyBorder="1" applyAlignment="1">
      <alignment horizontal="justify" vertical="center" wrapText="1"/>
    </xf>
    <xf numFmtId="0" fontId="3" fillId="2" borderId="60" xfId="0" applyFont="1" applyFill="1" applyBorder="1" applyAlignment="1">
      <alignment horizontal="justify" vertical="center" wrapText="1"/>
    </xf>
    <xf numFmtId="9" fontId="5" fillId="2" borderId="60" xfId="0" applyNumberFormat="1" applyFont="1" applyFill="1" applyBorder="1" applyAlignment="1">
      <alignment horizontal="center" vertical="center" wrapText="1"/>
    </xf>
    <xf numFmtId="164" fontId="5" fillId="2" borderId="60" xfId="0" applyNumberFormat="1" applyFont="1" applyFill="1" applyBorder="1" applyAlignment="1">
      <alignment horizontal="center" vertical="center" wrapText="1"/>
    </xf>
    <xf numFmtId="9" fontId="5" fillId="2" borderId="22" xfId="0" applyNumberFormat="1" applyFont="1" applyFill="1" applyBorder="1" applyAlignment="1">
      <alignment horizontal="center" vertical="center" wrapText="1"/>
    </xf>
    <xf numFmtId="0" fontId="6" fillId="0" borderId="37" xfId="0" applyFont="1" applyBorder="1" applyAlignment="1">
      <alignment horizontal="center" vertical="center" wrapText="1"/>
    </xf>
    <xf numFmtId="0" fontId="3" fillId="2" borderId="40" xfId="0" applyFont="1" applyFill="1" applyBorder="1" applyAlignment="1">
      <alignment vertical="center" wrapText="1"/>
    </xf>
    <xf numFmtId="0" fontId="7" fillId="2" borderId="22" xfId="0" applyFont="1" applyFill="1" applyBorder="1" applyAlignment="1">
      <alignment vertical="center" wrapText="1"/>
    </xf>
    <xf numFmtId="0" fontId="5" fillId="2" borderId="61" xfId="0" applyFont="1" applyFill="1" applyBorder="1" applyAlignment="1">
      <alignment vertical="center" wrapText="1"/>
    </xf>
    <xf numFmtId="0" fontId="5" fillId="2" borderId="60" xfId="0" applyFont="1" applyFill="1" applyBorder="1" applyAlignment="1">
      <alignment vertical="center" wrapText="1"/>
    </xf>
    <xf numFmtId="0" fontId="10" fillId="2" borderId="22" xfId="0" applyFont="1" applyFill="1" applyBorder="1" applyAlignment="1">
      <alignment vertical="center" wrapText="1"/>
    </xf>
    <xf numFmtId="0" fontId="7" fillId="2" borderId="97" xfId="0" applyFont="1" applyFill="1" applyBorder="1" applyAlignment="1">
      <alignment vertical="center" wrapText="1"/>
    </xf>
    <xf numFmtId="0" fontId="1" fillId="2" borderId="21" xfId="0" applyFont="1" applyFill="1" applyBorder="1" applyAlignment="1">
      <alignment horizontal="justify" vertical="center" wrapText="1"/>
    </xf>
    <xf numFmtId="0" fontId="3" fillId="2" borderId="110" xfId="0" applyFont="1" applyFill="1" applyBorder="1" applyAlignment="1">
      <alignment vertical="center" wrapText="1"/>
    </xf>
    <xf numFmtId="0" fontId="3" fillId="2" borderId="21" xfId="0" applyFont="1" applyFill="1" applyBorder="1" applyAlignment="1">
      <alignment horizontal="center" vertical="center" wrapText="1"/>
    </xf>
    <xf numFmtId="0" fontId="43" fillId="2" borderId="22" xfId="6" applyFont="1" applyFill="1" applyBorder="1" applyAlignment="1">
      <alignment horizontal="center" vertical="center" wrapText="1"/>
    </xf>
    <xf numFmtId="0" fontId="5" fillId="2" borderId="111" xfId="0" applyFont="1" applyFill="1" applyBorder="1" applyAlignment="1">
      <alignment vertical="center" wrapText="1"/>
    </xf>
    <xf numFmtId="9" fontId="5" fillId="2" borderId="21" xfId="0" applyNumberFormat="1" applyFont="1" applyFill="1" applyBorder="1" applyAlignment="1">
      <alignment horizontal="center" vertical="center" wrapText="1"/>
    </xf>
    <xf numFmtId="0" fontId="3" fillId="2" borderId="112" xfId="0" applyFont="1" applyFill="1" applyBorder="1" applyAlignment="1">
      <alignment vertical="center" wrapText="1"/>
    </xf>
    <xf numFmtId="0" fontId="3" fillId="2" borderId="21" xfId="0" applyFont="1" applyFill="1" applyBorder="1" applyAlignment="1">
      <alignment horizontal="left" vertical="center" wrapText="1"/>
    </xf>
    <xf numFmtId="0" fontId="3" fillId="2" borderId="6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49" xfId="0" applyFont="1" applyFill="1" applyBorder="1" applyAlignment="1">
      <alignment vertical="center" wrapText="1"/>
    </xf>
    <xf numFmtId="0" fontId="5" fillId="2" borderId="49" xfId="0" applyFont="1" applyFill="1" applyBorder="1" applyAlignment="1">
      <alignment vertical="center" wrapText="1"/>
    </xf>
    <xf numFmtId="0" fontId="5" fillId="2" borderId="22" xfId="0" applyFont="1" applyFill="1" applyBorder="1" applyAlignment="1">
      <alignment vertical="center" wrapText="1"/>
    </xf>
    <xf numFmtId="0" fontId="45" fillId="0" borderId="0" xfId="0" applyFont="1" applyAlignment="1">
      <alignment horizontal="center" vertical="center" wrapText="1"/>
    </xf>
  </cellXfs>
  <cellStyles count="7">
    <cellStyle name="Hipervínculo" xfId="6" builtinId="8"/>
    <cellStyle name="Normal" xfId="0" builtinId="0"/>
    <cellStyle name="Normal 2" xfId="1" xr:uid="{00000000-0005-0000-0000-000002000000}"/>
    <cellStyle name="Normal 3" xfId="3" xr:uid="{00000000-0005-0000-0000-000003000000}"/>
    <cellStyle name="Normal 4" xfId="4" xr:uid="{00000000-0005-0000-0000-000004000000}"/>
    <cellStyle name="Normal 5" xfId="2" xr:uid="{00000000-0005-0000-0000-000005000000}"/>
    <cellStyle name="Porcentaje" xfId="5" builtinId="5"/>
  </cellStyles>
  <dxfs count="0"/>
  <tableStyles count="0" defaultTableStyle="TableStyleMedium2" defaultPivotStyle="PivotStyleLight16"/>
  <colors>
    <mruColors>
      <color rgb="FFFF6565"/>
      <color rgb="FFFF7DB2"/>
      <color rgb="FFFF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143849</xdr:colOff>
      <xdr:row>0</xdr:row>
      <xdr:rowOff>169008</xdr:rowOff>
    </xdr:from>
    <xdr:to>
      <xdr:col>1</xdr:col>
      <xdr:colOff>942730</xdr:colOff>
      <xdr:row>4</xdr:row>
      <xdr:rowOff>20158</xdr:rowOff>
    </xdr:to>
    <xdr:pic>
      <xdr:nvPicPr>
        <xdr:cNvPr id="2" name="Imagen 1">
          <a:extLst>
            <a:ext uri="{FF2B5EF4-FFF2-40B4-BE49-F238E27FC236}">
              <a16:creationId xmlns:a16="http://schemas.microsoft.com/office/drawing/2014/main" id="{0BE19DFA-70C8-48F9-BA88-457D74108B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7024" y="169008"/>
          <a:ext cx="798881" cy="7784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1779966</xdr:colOff>
      <xdr:row>7</xdr:row>
      <xdr:rowOff>86472</xdr:rowOff>
    </xdr:to>
    <xdr:pic>
      <xdr:nvPicPr>
        <xdr:cNvPr id="16" name="Imagen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1779966</xdr:colOff>
      <xdr:row>7</xdr:row>
      <xdr:rowOff>86472</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10</xdr:row>
      <xdr:rowOff>1156964</xdr:rowOff>
    </xdr:from>
    <xdr:to>
      <xdr:col>8</xdr:col>
      <xdr:colOff>4838700</xdr:colOff>
      <xdr:row>10</xdr:row>
      <xdr:rowOff>3185961</xdr:rowOff>
    </xdr:to>
    <xdr:pic>
      <xdr:nvPicPr>
        <xdr:cNvPr id="5" name="Imagen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176" y="8462639"/>
          <a:ext cx="4629149" cy="2028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495298</xdr:colOff>
      <xdr:row>10</xdr:row>
      <xdr:rowOff>3744687</xdr:rowOff>
    </xdr:from>
    <xdr:to>
      <xdr:col>8</xdr:col>
      <xdr:colOff>5321752</xdr:colOff>
      <xdr:row>11</xdr:row>
      <xdr:rowOff>591912</xdr:rowOff>
    </xdr:to>
    <xdr:pic>
      <xdr:nvPicPr>
        <xdr:cNvPr id="6" name="Imagen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00923" y="11050362"/>
          <a:ext cx="4826454"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idipron.gov.co/mapa-de-riesgos-de-corrupcion-tercer-seguimiento-202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
  <sheetViews>
    <sheetView tabSelected="1" zoomScale="63" workbookViewId="0">
      <selection activeCell="J10" sqref="J10:O12"/>
    </sheetView>
  </sheetViews>
  <sheetFormatPr baseColWidth="10" defaultRowHeight="14.5"/>
  <cols>
    <col min="1" max="1" width="5.7265625" style="428" customWidth="1"/>
    <col min="2" max="2" width="16.54296875" style="428" customWidth="1"/>
    <col min="3" max="3" width="10.90625" style="428"/>
    <col min="4" max="4" width="14" style="428" customWidth="1"/>
    <col min="5" max="5" width="10.90625" style="428"/>
    <col min="6" max="6" width="13.453125" style="428" customWidth="1"/>
    <col min="7" max="7" width="12.81640625" style="428" customWidth="1"/>
    <col min="8" max="14" width="10.90625" style="428"/>
    <col min="15" max="15" width="42.6328125" style="428" customWidth="1"/>
    <col min="16" max="16" width="8.26953125" style="428" customWidth="1"/>
    <col min="17" max="16384" width="10.90625" style="428"/>
  </cols>
  <sheetData>
    <row r="1" spans="1:15" ht="18.649999999999999" customHeight="1">
      <c r="A1" s="238"/>
      <c r="B1" s="238"/>
      <c r="C1" s="533" t="s">
        <v>702</v>
      </c>
      <c r="D1" s="533"/>
      <c r="E1" s="533"/>
      <c r="F1" s="533"/>
      <c r="G1" s="533"/>
      <c r="H1" s="533"/>
      <c r="I1" s="533"/>
      <c r="J1" s="533"/>
      <c r="K1" s="533"/>
      <c r="L1" s="533"/>
      <c r="M1" s="533"/>
      <c r="N1" s="533"/>
      <c r="O1" s="533"/>
    </row>
    <row r="2" spans="1:15" ht="18.649999999999999" customHeight="1">
      <c r="A2" s="238"/>
      <c r="B2" s="238"/>
      <c r="C2" s="533"/>
      <c r="D2" s="533"/>
      <c r="E2" s="533"/>
      <c r="F2" s="533"/>
      <c r="G2" s="533"/>
      <c r="H2" s="533"/>
      <c r="I2" s="533"/>
      <c r="J2" s="533"/>
      <c r="K2" s="533"/>
      <c r="L2" s="533"/>
      <c r="M2" s="533"/>
      <c r="N2" s="533"/>
      <c r="O2" s="533"/>
    </row>
    <row r="3" spans="1:15" ht="18.649999999999999" customHeight="1">
      <c r="A3" s="238"/>
      <c r="B3" s="238"/>
      <c r="C3" s="533"/>
      <c r="D3" s="533"/>
      <c r="E3" s="533"/>
      <c r="F3" s="533"/>
      <c r="G3" s="533"/>
      <c r="H3" s="533"/>
      <c r="I3" s="533"/>
      <c r="J3" s="533"/>
      <c r="K3" s="533"/>
      <c r="L3" s="533"/>
      <c r="M3" s="533"/>
      <c r="N3" s="533"/>
      <c r="O3" s="533"/>
    </row>
    <row r="4" spans="1:15" ht="18.649999999999999" customHeight="1">
      <c r="A4" s="238"/>
      <c r="B4" s="238"/>
      <c r="C4" s="533"/>
      <c r="D4" s="533"/>
      <c r="E4" s="533"/>
      <c r="F4" s="533"/>
      <c r="G4" s="533"/>
      <c r="H4" s="533"/>
      <c r="I4" s="533"/>
      <c r="J4" s="533"/>
      <c r="K4" s="533"/>
      <c r="L4" s="533"/>
      <c r="M4" s="533"/>
      <c r="N4" s="533"/>
      <c r="O4" s="533"/>
    </row>
    <row r="6" spans="1:15" ht="15" thickBot="1"/>
    <row r="7" spans="1:15" ht="26" customHeight="1" thickBot="1">
      <c r="B7" s="447" t="s">
        <v>599</v>
      </c>
      <c r="C7" s="448"/>
      <c r="D7" s="448"/>
      <c r="E7" s="448"/>
      <c r="F7" s="448"/>
      <c r="G7" s="448"/>
      <c r="H7" s="448"/>
      <c r="I7" s="448"/>
      <c r="J7" s="448"/>
      <c r="K7" s="448"/>
      <c r="L7" s="448"/>
      <c r="M7" s="448"/>
      <c r="N7" s="448"/>
      <c r="O7" s="449"/>
    </row>
    <row r="8" spans="1:15" ht="15" thickBot="1">
      <c r="B8" s="430"/>
      <c r="C8" s="430"/>
      <c r="D8" s="430"/>
      <c r="E8" s="430"/>
      <c r="F8" s="430"/>
      <c r="G8" s="430"/>
      <c r="H8" s="430"/>
      <c r="I8" s="430"/>
      <c r="J8" s="430"/>
      <c r="K8" s="430"/>
      <c r="L8" s="430"/>
      <c r="M8" s="430"/>
      <c r="N8" s="430"/>
      <c r="O8" s="430"/>
    </row>
    <row r="9" spans="1:15" s="429" customFormat="1" ht="52" customHeight="1" thickBot="1">
      <c r="B9" s="443" t="s">
        <v>600</v>
      </c>
      <c r="C9" s="444" t="s">
        <v>603</v>
      </c>
      <c r="D9" s="444" t="s">
        <v>604</v>
      </c>
      <c r="E9" s="444" t="s">
        <v>605</v>
      </c>
      <c r="F9" s="444" t="s">
        <v>606</v>
      </c>
      <c r="G9" s="444" t="s">
        <v>607</v>
      </c>
      <c r="H9" s="444" t="s">
        <v>608</v>
      </c>
      <c r="I9" s="444" t="s">
        <v>675</v>
      </c>
      <c r="J9" s="445" t="s">
        <v>678</v>
      </c>
      <c r="K9" s="445"/>
      <c r="L9" s="445"/>
      <c r="M9" s="445"/>
      <c r="N9" s="445"/>
      <c r="O9" s="446"/>
    </row>
    <row r="10" spans="1:15" s="429" customFormat="1" ht="92" customHeight="1">
      <c r="B10" s="431" t="s">
        <v>601</v>
      </c>
      <c r="C10" s="432">
        <v>23</v>
      </c>
      <c r="D10" s="432">
        <v>1</v>
      </c>
      <c r="E10" s="432">
        <v>10</v>
      </c>
      <c r="F10" s="432">
        <v>7</v>
      </c>
      <c r="G10" s="432">
        <v>16</v>
      </c>
      <c r="H10" s="432">
        <v>10</v>
      </c>
      <c r="I10" s="432">
        <f>SUM(C10:H10)</f>
        <v>67</v>
      </c>
      <c r="J10" s="433" t="s">
        <v>677</v>
      </c>
      <c r="K10" s="433"/>
      <c r="L10" s="433"/>
      <c r="M10" s="433"/>
      <c r="N10" s="433"/>
      <c r="O10" s="434"/>
    </row>
    <row r="11" spans="1:15" s="429" customFormat="1" ht="92" customHeight="1">
      <c r="B11" s="435" t="s">
        <v>602</v>
      </c>
      <c r="C11" s="436">
        <v>4</v>
      </c>
      <c r="D11" s="436">
        <v>0</v>
      </c>
      <c r="E11" s="436">
        <v>2</v>
      </c>
      <c r="F11" s="436">
        <v>1</v>
      </c>
      <c r="G11" s="436">
        <v>1</v>
      </c>
      <c r="H11" s="436">
        <v>2</v>
      </c>
      <c r="I11" s="436">
        <f>SUM(C11:H11)</f>
        <v>10</v>
      </c>
      <c r="J11" s="437"/>
      <c r="K11" s="437"/>
      <c r="L11" s="437"/>
      <c r="M11" s="437"/>
      <c r="N11" s="437"/>
      <c r="O11" s="438"/>
    </row>
    <row r="12" spans="1:15" s="429" customFormat="1" ht="92" customHeight="1" thickBot="1">
      <c r="B12" s="439" t="s">
        <v>609</v>
      </c>
      <c r="C12" s="440">
        <v>4</v>
      </c>
      <c r="D12" s="440">
        <v>0</v>
      </c>
      <c r="E12" s="440">
        <v>0</v>
      </c>
      <c r="F12" s="440">
        <v>0</v>
      </c>
      <c r="G12" s="440">
        <v>4</v>
      </c>
      <c r="H12" s="440">
        <v>0</v>
      </c>
      <c r="I12" s="440">
        <f>SUM(C12:H12)</f>
        <v>8</v>
      </c>
      <c r="J12" s="441"/>
      <c r="K12" s="441"/>
      <c r="L12" s="441"/>
      <c r="M12" s="441"/>
      <c r="N12" s="441"/>
      <c r="O12" s="442"/>
    </row>
    <row r="13" spans="1:15" ht="15" thickBot="1">
      <c r="B13" s="430"/>
      <c r="C13" s="430"/>
      <c r="D13" s="430"/>
      <c r="E13" s="430"/>
      <c r="F13" s="430"/>
      <c r="G13" s="430"/>
      <c r="H13" s="430"/>
      <c r="I13" s="430"/>
      <c r="J13" s="430"/>
      <c r="K13" s="430"/>
      <c r="L13" s="430"/>
      <c r="M13" s="430"/>
      <c r="N13" s="430"/>
      <c r="O13" s="430"/>
    </row>
    <row r="14" spans="1:15" ht="36.5" customHeight="1" thickBot="1">
      <c r="B14" s="447" t="s">
        <v>676</v>
      </c>
      <c r="C14" s="448"/>
      <c r="D14" s="448"/>
      <c r="E14" s="448"/>
      <c r="F14" s="448"/>
      <c r="G14" s="448"/>
      <c r="H14" s="449"/>
      <c r="I14" s="450">
        <f>I11/I10</f>
        <v>0.14925373134328357</v>
      </c>
      <c r="J14" s="430"/>
      <c r="K14" s="430"/>
      <c r="L14" s="430"/>
      <c r="M14" s="430"/>
      <c r="N14" s="430"/>
      <c r="O14" s="430"/>
    </row>
    <row r="15" spans="1:15">
      <c r="B15" s="430"/>
      <c r="C15" s="430"/>
      <c r="D15" s="430"/>
      <c r="E15" s="430"/>
      <c r="F15" s="430"/>
      <c r="G15" s="430"/>
      <c r="H15" s="430"/>
      <c r="I15" s="430"/>
      <c r="J15" s="430"/>
      <c r="K15" s="430"/>
      <c r="L15" s="430"/>
      <c r="M15" s="430"/>
      <c r="N15" s="430"/>
      <c r="O15" s="430"/>
    </row>
  </sheetData>
  <mergeCells count="6">
    <mergeCell ref="A1:B4"/>
    <mergeCell ref="J9:O9"/>
    <mergeCell ref="J10:O12"/>
    <mergeCell ref="B7:O7"/>
    <mergeCell ref="B14:H14"/>
    <mergeCell ref="C1:O4"/>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9"/>
  <sheetViews>
    <sheetView zoomScale="80" zoomScaleNormal="80" workbookViewId="0">
      <selection activeCell="B25" sqref="B25:K25"/>
    </sheetView>
  </sheetViews>
  <sheetFormatPr baseColWidth="10" defaultRowHeight="14.5"/>
  <cols>
    <col min="1" max="1" width="23.54296875" customWidth="1"/>
    <col min="9" max="9" width="86.453125" customWidth="1"/>
    <col min="10" max="10" width="15.1796875" customWidth="1"/>
    <col min="11" max="11" width="106" customWidth="1"/>
  </cols>
  <sheetData>
    <row r="1" spans="1:11">
      <c r="A1" s="12"/>
      <c r="B1" s="276" t="s">
        <v>17</v>
      </c>
      <c r="C1" s="277"/>
      <c r="D1" s="259" t="s">
        <v>18</v>
      </c>
      <c r="E1" s="260"/>
      <c r="F1" s="260"/>
      <c r="G1" s="260"/>
      <c r="H1" s="260"/>
      <c r="I1" s="261"/>
      <c r="J1" s="268" t="s">
        <v>23</v>
      </c>
      <c r="K1" s="425" t="s">
        <v>44</v>
      </c>
    </row>
    <row r="2" spans="1:11" ht="15" thickBot="1">
      <c r="A2" s="13"/>
      <c r="B2" s="278"/>
      <c r="C2" s="279"/>
      <c r="D2" s="262"/>
      <c r="E2" s="263"/>
      <c r="F2" s="263"/>
      <c r="G2" s="263"/>
      <c r="H2" s="263"/>
      <c r="I2" s="264"/>
      <c r="J2" s="269"/>
      <c r="K2" s="426"/>
    </row>
    <row r="3" spans="1:11">
      <c r="A3" s="13"/>
      <c r="B3" s="278"/>
      <c r="C3" s="279"/>
      <c r="D3" s="262"/>
      <c r="E3" s="263"/>
      <c r="F3" s="263"/>
      <c r="G3" s="263"/>
      <c r="H3" s="263"/>
      <c r="I3" s="264"/>
      <c r="J3" s="268" t="s">
        <v>22</v>
      </c>
      <c r="K3" s="420">
        <v>4</v>
      </c>
    </row>
    <row r="4" spans="1:11" ht="15" thickBot="1">
      <c r="A4" s="13"/>
      <c r="B4" s="280"/>
      <c r="C4" s="281"/>
      <c r="D4" s="265"/>
      <c r="E4" s="266"/>
      <c r="F4" s="266"/>
      <c r="G4" s="266"/>
      <c r="H4" s="266"/>
      <c r="I4" s="267"/>
      <c r="J4" s="269"/>
      <c r="K4" s="421"/>
    </row>
    <row r="5" spans="1:11">
      <c r="A5" s="13"/>
      <c r="B5" s="278" t="s">
        <v>19</v>
      </c>
      <c r="C5" s="279"/>
      <c r="D5" s="263" t="s">
        <v>33</v>
      </c>
      <c r="E5" s="263"/>
      <c r="F5" s="263"/>
      <c r="G5" s="263"/>
      <c r="H5" s="263"/>
      <c r="I5" s="263"/>
      <c r="J5" s="268" t="s">
        <v>20</v>
      </c>
      <c r="K5" s="420">
        <v>1</v>
      </c>
    </row>
    <row r="6" spans="1:11" ht="15" thickBot="1">
      <c r="A6" s="13"/>
      <c r="B6" s="278"/>
      <c r="C6" s="279"/>
      <c r="D6" s="263"/>
      <c r="E6" s="263"/>
      <c r="F6" s="263"/>
      <c r="G6" s="263"/>
      <c r="H6" s="263"/>
      <c r="I6" s="263"/>
      <c r="J6" s="269"/>
      <c r="K6" s="421"/>
    </row>
    <row r="7" spans="1:11">
      <c r="A7" s="13"/>
      <c r="B7" s="278"/>
      <c r="C7" s="279"/>
      <c r="D7" s="263"/>
      <c r="E7" s="263"/>
      <c r="F7" s="263"/>
      <c r="G7" s="263"/>
      <c r="H7" s="263"/>
      <c r="I7" s="263"/>
      <c r="J7" s="270" t="s">
        <v>21</v>
      </c>
      <c r="K7" s="423">
        <v>42019</v>
      </c>
    </row>
    <row r="8" spans="1:11" ht="15" thickBot="1">
      <c r="A8" s="13"/>
      <c r="B8" s="278"/>
      <c r="C8" s="279"/>
      <c r="D8" s="263"/>
      <c r="E8" s="263"/>
      <c r="F8" s="263"/>
      <c r="G8" s="263"/>
      <c r="H8" s="263"/>
      <c r="I8" s="263"/>
      <c r="J8" s="422"/>
      <c r="K8" s="424"/>
    </row>
    <row r="9" spans="1:11" ht="161.25" customHeight="1">
      <c r="A9" s="20" t="s">
        <v>0</v>
      </c>
      <c r="B9" s="414" t="s">
        <v>52</v>
      </c>
      <c r="C9" s="415"/>
      <c r="D9" s="415"/>
      <c r="E9" s="415"/>
      <c r="F9" s="415"/>
      <c r="G9" s="415"/>
      <c r="H9" s="415"/>
      <c r="I9" s="415"/>
      <c r="J9" s="415"/>
      <c r="K9" s="416"/>
    </row>
    <row r="10" spans="1:11" ht="291" customHeight="1">
      <c r="A10" s="21" t="s">
        <v>53</v>
      </c>
      <c r="B10" s="410" t="s">
        <v>54</v>
      </c>
      <c r="C10" s="410"/>
      <c r="D10" s="410"/>
      <c r="E10" s="410"/>
      <c r="F10" s="410"/>
      <c r="G10" s="410"/>
      <c r="H10" s="410"/>
      <c r="I10" s="410"/>
      <c r="J10" s="410"/>
      <c r="K10" s="411"/>
    </row>
    <row r="11" spans="1:11" ht="409.5" customHeight="1">
      <c r="A11" s="427"/>
      <c r="B11" s="406" t="s">
        <v>55</v>
      </c>
      <c r="C11" s="406"/>
      <c r="D11" s="406"/>
      <c r="E11" s="406"/>
      <c r="F11" s="406"/>
      <c r="G11" s="406"/>
      <c r="H11" s="406"/>
      <c r="I11" s="406"/>
      <c r="J11" s="406"/>
      <c r="K11" s="407"/>
    </row>
    <row r="12" spans="1:11" ht="409.5" customHeight="1">
      <c r="A12" s="427"/>
      <c r="B12" s="406"/>
      <c r="C12" s="406"/>
      <c r="D12" s="406"/>
      <c r="E12" s="406"/>
      <c r="F12" s="406"/>
      <c r="G12" s="406"/>
      <c r="H12" s="406"/>
      <c r="I12" s="406"/>
      <c r="J12" s="406"/>
      <c r="K12" s="407"/>
    </row>
    <row r="13" spans="1:11" ht="50.25" customHeight="1">
      <c r="A13" s="427"/>
      <c r="B13" s="406"/>
      <c r="C13" s="406"/>
      <c r="D13" s="406"/>
      <c r="E13" s="406"/>
      <c r="F13" s="406"/>
      <c r="G13" s="406"/>
      <c r="H13" s="406"/>
      <c r="I13" s="406"/>
      <c r="J13" s="406"/>
      <c r="K13" s="407"/>
    </row>
    <row r="14" spans="1:11" ht="261.75" customHeight="1">
      <c r="A14" s="427"/>
      <c r="B14" s="406" t="s">
        <v>56</v>
      </c>
      <c r="C14" s="406"/>
      <c r="D14" s="406"/>
      <c r="E14" s="406"/>
      <c r="F14" s="406"/>
      <c r="G14" s="406"/>
      <c r="H14" s="406"/>
      <c r="I14" s="406"/>
      <c r="J14" s="406"/>
      <c r="K14" s="407"/>
    </row>
    <row r="15" spans="1:11" ht="409.5" customHeight="1">
      <c r="A15" s="427"/>
      <c r="B15" s="406"/>
      <c r="C15" s="406"/>
      <c r="D15" s="406"/>
      <c r="E15" s="406"/>
      <c r="F15" s="406"/>
      <c r="G15" s="406"/>
      <c r="H15" s="406"/>
      <c r="I15" s="406"/>
      <c r="J15" s="406"/>
      <c r="K15" s="407"/>
    </row>
    <row r="16" spans="1:11" ht="327" customHeight="1">
      <c r="A16" s="427"/>
      <c r="B16" s="406"/>
      <c r="C16" s="406"/>
      <c r="D16" s="406"/>
      <c r="E16" s="406"/>
      <c r="F16" s="406"/>
      <c r="G16" s="406"/>
      <c r="H16" s="406"/>
      <c r="I16" s="406"/>
      <c r="J16" s="406"/>
      <c r="K16" s="407"/>
    </row>
    <row r="17" spans="1:11" ht="308.25" customHeight="1">
      <c r="A17" s="427"/>
      <c r="B17" s="406" t="s">
        <v>57</v>
      </c>
      <c r="C17" s="406"/>
      <c r="D17" s="406"/>
      <c r="E17" s="406"/>
      <c r="F17" s="406"/>
      <c r="G17" s="406"/>
      <c r="H17" s="406"/>
      <c r="I17" s="406"/>
      <c r="J17" s="406"/>
      <c r="K17" s="407"/>
    </row>
    <row r="18" spans="1:11" ht="409.5" customHeight="1">
      <c r="A18" s="427"/>
      <c r="B18" s="406"/>
      <c r="C18" s="406"/>
      <c r="D18" s="406"/>
      <c r="E18" s="406"/>
      <c r="F18" s="406"/>
      <c r="G18" s="406"/>
      <c r="H18" s="406"/>
      <c r="I18" s="406"/>
      <c r="J18" s="406"/>
      <c r="K18" s="407"/>
    </row>
    <row r="19" spans="1:11" ht="162" customHeight="1">
      <c r="A19" s="427"/>
      <c r="B19" s="406"/>
      <c r="C19" s="406"/>
      <c r="D19" s="406"/>
      <c r="E19" s="406"/>
      <c r="F19" s="406"/>
      <c r="G19" s="406"/>
      <c r="H19" s="406"/>
      <c r="I19" s="406"/>
      <c r="J19" s="406"/>
      <c r="K19" s="407"/>
    </row>
    <row r="20" spans="1:11" ht="88.5" customHeight="1">
      <c r="A20" s="21" t="s">
        <v>46</v>
      </c>
      <c r="B20" s="406" t="s">
        <v>47</v>
      </c>
      <c r="C20" s="406"/>
      <c r="D20" s="406"/>
      <c r="E20" s="406"/>
      <c r="F20" s="406"/>
      <c r="G20" s="406"/>
      <c r="H20" s="406"/>
      <c r="I20" s="406"/>
      <c r="J20" s="406"/>
      <c r="K20" s="407"/>
    </row>
    <row r="21" spans="1:11" ht="21.75" customHeight="1">
      <c r="A21" s="21" t="s">
        <v>2</v>
      </c>
      <c r="B21" s="406" t="s">
        <v>48</v>
      </c>
      <c r="C21" s="406"/>
      <c r="D21" s="406"/>
      <c r="E21" s="406"/>
      <c r="F21" s="406"/>
      <c r="G21" s="406"/>
      <c r="H21" s="406"/>
      <c r="I21" s="406"/>
      <c r="J21" s="406"/>
      <c r="K21" s="407"/>
    </row>
    <row r="22" spans="1:11" ht="24" customHeight="1">
      <c r="A22" s="21" t="s">
        <v>37</v>
      </c>
      <c r="B22" s="406" t="s">
        <v>49</v>
      </c>
      <c r="C22" s="406"/>
      <c r="D22" s="406"/>
      <c r="E22" s="406"/>
      <c r="F22" s="406"/>
      <c r="G22" s="406"/>
      <c r="H22" s="406"/>
      <c r="I22" s="406"/>
      <c r="J22" s="406"/>
      <c r="K22" s="407"/>
    </row>
    <row r="23" spans="1:11" ht="30" customHeight="1">
      <c r="A23" s="21" t="s">
        <v>3</v>
      </c>
      <c r="B23" s="24" t="s">
        <v>50</v>
      </c>
      <c r="C23" s="24"/>
      <c r="D23" s="24"/>
      <c r="E23" s="24"/>
      <c r="F23" s="24"/>
      <c r="G23" s="24"/>
      <c r="H23" s="24"/>
      <c r="I23" s="24"/>
      <c r="J23" s="25"/>
      <c r="K23" s="26"/>
    </row>
    <row r="24" spans="1:11" ht="37.5" customHeight="1">
      <c r="A24" s="21" t="s">
        <v>4</v>
      </c>
      <c r="B24" s="412" t="s">
        <v>51</v>
      </c>
      <c r="C24" s="412"/>
      <c r="D24" s="412"/>
      <c r="E24" s="412"/>
      <c r="F24" s="412"/>
      <c r="G24" s="412"/>
      <c r="H24" s="412"/>
      <c r="I24" s="412"/>
      <c r="J24" s="412"/>
      <c r="K24" s="413"/>
    </row>
    <row r="25" spans="1:11" s="23" customFormat="1" ht="162.75" customHeight="1">
      <c r="A25" s="21" t="s">
        <v>24</v>
      </c>
      <c r="B25" s="412" t="s">
        <v>40</v>
      </c>
      <c r="C25" s="412"/>
      <c r="D25" s="412"/>
      <c r="E25" s="412"/>
      <c r="F25" s="412"/>
      <c r="G25" s="412"/>
      <c r="H25" s="412"/>
      <c r="I25" s="412"/>
      <c r="J25" s="412"/>
      <c r="K25" s="413"/>
    </row>
    <row r="26" spans="1:11">
      <c r="A26" s="21" t="s">
        <v>16</v>
      </c>
      <c r="B26" s="417" t="s">
        <v>25</v>
      </c>
      <c r="C26" s="418"/>
      <c r="D26" s="418"/>
      <c r="E26" s="418"/>
      <c r="F26" s="418"/>
      <c r="G26" s="418"/>
      <c r="H26" s="418"/>
      <c r="I26" s="418"/>
      <c r="J26" s="418"/>
      <c r="K26" s="419"/>
    </row>
    <row r="27" spans="1:11">
      <c r="A27" s="21" t="s">
        <v>38</v>
      </c>
      <c r="B27" s="417" t="s">
        <v>32</v>
      </c>
      <c r="C27" s="418"/>
      <c r="D27" s="418"/>
      <c r="E27" s="418"/>
      <c r="F27" s="418"/>
      <c r="G27" s="418"/>
      <c r="H27" s="418"/>
      <c r="I27" s="418"/>
      <c r="J27" s="418"/>
      <c r="K27" s="419"/>
    </row>
    <row r="28" spans="1:11" ht="36" customHeight="1">
      <c r="A28" s="21" t="s">
        <v>14</v>
      </c>
      <c r="B28" s="406" t="s">
        <v>41</v>
      </c>
      <c r="C28" s="406"/>
      <c r="D28" s="406"/>
      <c r="E28" s="406"/>
      <c r="F28" s="406"/>
      <c r="G28" s="406"/>
      <c r="H28" s="406"/>
      <c r="I28" s="406"/>
      <c r="J28" s="406"/>
      <c r="K28" s="407"/>
    </row>
    <row r="29" spans="1:11" ht="32.25" customHeight="1" thickBot="1">
      <c r="A29" s="22" t="s">
        <v>15</v>
      </c>
      <c r="B29" s="408" t="s">
        <v>42</v>
      </c>
      <c r="C29" s="408"/>
      <c r="D29" s="408"/>
      <c r="E29" s="408"/>
      <c r="F29" s="408"/>
      <c r="G29" s="408"/>
      <c r="H29" s="408"/>
      <c r="I29" s="408"/>
      <c r="J29" s="408"/>
      <c r="K29" s="409"/>
    </row>
  </sheetData>
  <mergeCells count="29">
    <mergeCell ref="A11:A13"/>
    <mergeCell ref="B14:K16"/>
    <mergeCell ref="A14:A16"/>
    <mergeCell ref="B17:K19"/>
    <mergeCell ref="A17:A19"/>
    <mergeCell ref="B1:C4"/>
    <mergeCell ref="D1:I4"/>
    <mergeCell ref="J1:J2"/>
    <mergeCell ref="K1:K2"/>
    <mergeCell ref="J3:J4"/>
    <mergeCell ref="K3:K4"/>
    <mergeCell ref="B5:C8"/>
    <mergeCell ref="D5:I8"/>
    <mergeCell ref="J5:J6"/>
    <mergeCell ref="K5:K6"/>
    <mergeCell ref="J7:J8"/>
    <mergeCell ref="K7:K8"/>
    <mergeCell ref="B28:K28"/>
    <mergeCell ref="B29:K29"/>
    <mergeCell ref="B10:K10"/>
    <mergeCell ref="B24:K24"/>
    <mergeCell ref="B9:K9"/>
    <mergeCell ref="B11:K13"/>
    <mergeCell ref="B25:K25"/>
    <mergeCell ref="B26:K26"/>
    <mergeCell ref="B27:K27"/>
    <mergeCell ref="B20:K20"/>
    <mergeCell ref="B21:K21"/>
    <mergeCell ref="B22:K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83"/>
  <sheetViews>
    <sheetView showGridLines="0" topLeftCell="A26" zoomScale="36" zoomScaleNormal="85" zoomScaleSheetLayoutView="85" workbookViewId="0">
      <selection activeCell="M55" sqref="M55"/>
    </sheetView>
  </sheetViews>
  <sheetFormatPr baseColWidth="10" defaultColWidth="11.453125" defaultRowHeight="14"/>
  <cols>
    <col min="1" max="1" width="34.453125" style="1" customWidth="1"/>
    <col min="2" max="2" width="7.54296875" style="1" customWidth="1"/>
    <col min="3" max="3" width="48.453125" style="1" customWidth="1"/>
    <col min="4" max="6" width="26" style="2" customWidth="1"/>
    <col min="7" max="7" width="29.1796875" style="1" customWidth="1"/>
    <col min="8" max="9" width="18.54296875" style="1" customWidth="1"/>
    <col min="10" max="10" width="48.453125" style="1" customWidth="1"/>
    <col min="11" max="11" width="15.54296875" style="1" customWidth="1"/>
    <col min="12" max="12" width="36.7265625" style="1" customWidth="1"/>
    <col min="13" max="13" width="66.6328125" style="1" customWidth="1"/>
    <col min="14" max="16384" width="11.453125" style="1"/>
  </cols>
  <sheetData>
    <row r="1" spans="1:14">
      <c r="A1" s="12"/>
      <c r="B1" s="276" t="s">
        <v>17</v>
      </c>
      <c r="C1" s="277"/>
      <c r="D1" s="259" t="s">
        <v>18</v>
      </c>
      <c r="E1" s="260"/>
      <c r="F1" s="260"/>
      <c r="G1" s="260"/>
      <c r="H1" s="260"/>
      <c r="I1" s="260"/>
      <c r="J1" s="260"/>
      <c r="K1" s="261"/>
      <c r="L1" s="268" t="s">
        <v>23</v>
      </c>
      <c r="M1" s="290" t="s">
        <v>59</v>
      </c>
    </row>
    <row r="2" spans="1:14" ht="14.5" thickBot="1">
      <c r="A2" s="13"/>
      <c r="B2" s="278"/>
      <c r="C2" s="279"/>
      <c r="D2" s="262"/>
      <c r="E2" s="263"/>
      <c r="F2" s="263"/>
      <c r="G2" s="263"/>
      <c r="H2" s="263"/>
      <c r="I2" s="263"/>
      <c r="J2" s="263"/>
      <c r="K2" s="264"/>
      <c r="L2" s="269"/>
      <c r="M2" s="289"/>
    </row>
    <row r="3" spans="1:14">
      <c r="A3" s="13"/>
      <c r="B3" s="278"/>
      <c r="C3" s="279"/>
      <c r="D3" s="262"/>
      <c r="E3" s="263"/>
      <c r="F3" s="263"/>
      <c r="G3" s="263"/>
      <c r="H3" s="263"/>
      <c r="I3" s="263"/>
      <c r="J3" s="263"/>
      <c r="K3" s="264"/>
      <c r="L3" s="268" t="s">
        <v>22</v>
      </c>
      <c r="M3" s="291" t="s">
        <v>60</v>
      </c>
    </row>
    <row r="4" spans="1:14" ht="14.5" thickBot="1">
      <c r="A4" s="13"/>
      <c r="B4" s="280"/>
      <c r="C4" s="281"/>
      <c r="D4" s="265"/>
      <c r="E4" s="266"/>
      <c r="F4" s="266"/>
      <c r="G4" s="266"/>
      <c r="H4" s="266"/>
      <c r="I4" s="266"/>
      <c r="J4" s="266"/>
      <c r="K4" s="267"/>
      <c r="L4" s="269"/>
      <c r="M4" s="292"/>
    </row>
    <row r="5" spans="1:14">
      <c r="A5" s="13"/>
      <c r="B5" s="278" t="s">
        <v>19</v>
      </c>
      <c r="C5" s="279"/>
      <c r="D5" s="263" t="s">
        <v>33</v>
      </c>
      <c r="E5" s="263"/>
      <c r="F5" s="263"/>
      <c r="G5" s="263"/>
      <c r="H5" s="263"/>
      <c r="I5" s="263"/>
      <c r="J5" s="263"/>
      <c r="K5" s="263"/>
      <c r="L5" s="268" t="s">
        <v>35</v>
      </c>
      <c r="M5" s="290"/>
    </row>
    <row r="6" spans="1:14" ht="14.5" thickBot="1">
      <c r="A6" s="13"/>
      <c r="B6" s="278"/>
      <c r="C6" s="279"/>
      <c r="D6" s="263"/>
      <c r="E6" s="263"/>
      <c r="F6" s="263"/>
      <c r="G6" s="263"/>
      <c r="H6" s="263"/>
      <c r="I6" s="263"/>
      <c r="J6" s="263"/>
      <c r="K6" s="263"/>
      <c r="L6" s="269"/>
      <c r="M6" s="289"/>
    </row>
    <row r="7" spans="1:14">
      <c r="A7" s="13"/>
      <c r="B7" s="278"/>
      <c r="C7" s="279"/>
      <c r="D7" s="263"/>
      <c r="E7" s="263"/>
      <c r="F7" s="263"/>
      <c r="G7" s="263"/>
      <c r="H7" s="263"/>
      <c r="I7" s="263"/>
      <c r="J7" s="263"/>
      <c r="K7" s="263"/>
      <c r="L7" s="270" t="s">
        <v>21</v>
      </c>
      <c r="M7" s="288">
        <v>43347</v>
      </c>
    </row>
    <row r="8" spans="1:14" ht="14.5" thickBot="1">
      <c r="A8" s="14"/>
      <c r="B8" s="280"/>
      <c r="C8" s="281"/>
      <c r="D8" s="266"/>
      <c r="E8" s="266"/>
      <c r="F8" s="266"/>
      <c r="G8" s="266"/>
      <c r="H8" s="266"/>
      <c r="I8" s="266"/>
      <c r="J8" s="266"/>
      <c r="K8" s="266"/>
      <c r="L8" s="271"/>
      <c r="M8" s="289"/>
    </row>
    <row r="9" spans="1:14" ht="26.25" customHeight="1" thickBot="1">
      <c r="A9" s="15" t="s">
        <v>0</v>
      </c>
      <c r="B9" s="244" t="s">
        <v>70</v>
      </c>
      <c r="C9" s="245"/>
      <c r="D9" s="245"/>
      <c r="E9" s="245"/>
      <c r="F9" s="245"/>
      <c r="G9" s="245"/>
      <c r="H9" s="245"/>
      <c r="I9" s="245"/>
      <c r="J9" s="245"/>
      <c r="K9" s="245"/>
      <c r="L9" s="245"/>
      <c r="M9" s="245"/>
    </row>
    <row r="10" spans="1:14" ht="39" customHeight="1" thickBot="1">
      <c r="A10" s="252" t="s">
        <v>1</v>
      </c>
      <c r="B10" s="257"/>
      <c r="C10" s="252" t="s">
        <v>36</v>
      </c>
      <c r="D10" s="250" t="s">
        <v>2</v>
      </c>
      <c r="E10" s="250" t="s">
        <v>37</v>
      </c>
      <c r="F10" s="284" t="s">
        <v>43</v>
      </c>
      <c r="G10" s="252" t="s">
        <v>3</v>
      </c>
      <c r="H10" s="286" t="s">
        <v>320</v>
      </c>
      <c r="I10" s="250" t="s">
        <v>321</v>
      </c>
      <c r="J10" s="254" t="s">
        <v>45</v>
      </c>
      <c r="K10" s="255"/>
      <c r="L10" s="256"/>
      <c r="M10" s="242" t="s">
        <v>15</v>
      </c>
      <c r="N10" s="2"/>
    </row>
    <row r="11" spans="1:14" ht="34.5" customHeight="1" thickBot="1">
      <c r="A11" s="253"/>
      <c r="B11" s="258"/>
      <c r="C11" s="253"/>
      <c r="D11" s="251"/>
      <c r="E11" s="251"/>
      <c r="F11" s="285"/>
      <c r="G11" s="253"/>
      <c r="H11" s="287"/>
      <c r="I11" s="251"/>
      <c r="J11" s="17" t="s">
        <v>16</v>
      </c>
      <c r="K11" s="18" t="s">
        <v>39</v>
      </c>
      <c r="L11" s="19" t="s">
        <v>14</v>
      </c>
      <c r="M11" s="243"/>
    </row>
    <row r="12" spans="1:14" ht="23.5" customHeight="1" thickBot="1">
      <c r="A12" s="282" t="s">
        <v>61</v>
      </c>
      <c r="B12" s="62" t="s">
        <v>5</v>
      </c>
      <c r="C12" s="212" t="s">
        <v>500</v>
      </c>
      <c r="D12" s="70" t="s">
        <v>501</v>
      </c>
      <c r="E12" s="132" t="s">
        <v>333</v>
      </c>
      <c r="F12" s="16" t="s">
        <v>319</v>
      </c>
      <c r="G12" s="131" t="s">
        <v>69</v>
      </c>
      <c r="H12" s="112">
        <v>44849</v>
      </c>
      <c r="I12" s="113">
        <v>44905</v>
      </c>
      <c r="J12" s="526"/>
      <c r="K12" s="524"/>
      <c r="L12" s="521"/>
      <c r="M12" s="519"/>
    </row>
    <row r="13" spans="1:14" ht="98.5" thickBot="1">
      <c r="A13" s="283"/>
      <c r="B13" s="225" t="s">
        <v>6</v>
      </c>
      <c r="C13" s="72" t="s">
        <v>527</v>
      </c>
      <c r="D13" s="70" t="s">
        <v>528</v>
      </c>
      <c r="E13" s="16" t="s">
        <v>529</v>
      </c>
      <c r="F13" s="16" t="s">
        <v>319</v>
      </c>
      <c r="G13" s="131" t="s">
        <v>69</v>
      </c>
      <c r="H13" s="112">
        <v>44593</v>
      </c>
      <c r="I13" s="113">
        <v>44681</v>
      </c>
      <c r="J13" s="527" t="s">
        <v>586</v>
      </c>
      <c r="K13" s="525">
        <v>0.1</v>
      </c>
      <c r="L13" s="522" t="s">
        <v>587</v>
      </c>
      <c r="M13" s="520" t="s">
        <v>679</v>
      </c>
    </row>
    <row r="14" spans="1:14" ht="123" customHeight="1" thickBot="1">
      <c r="A14" s="246" t="s">
        <v>62</v>
      </c>
      <c r="B14" s="225" t="s">
        <v>7</v>
      </c>
      <c r="C14" s="213" t="s">
        <v>322</v>
      </c>
      <c r="D14" s="10" t="s">
        <v>323</v>
      </c>
      <c r="E14" s="10" t="s">
        <v>324</v>
      </c>
      <c r="F14" s="16" t="s">
        <v>319</v>
      </c>
      <c r="G14" s="123" t="s">
        <v>325</v>
      </c>
      <c r="H14" s="133">
        <v>44593</v>
      </c>
      <c r="I14" s="134">
        <v>44651</v>
      </c>
      <c r="J14" s="528" t="s">
        <v>588</v>
      </c>
      <c r="K14" s="510">
        <v>1</v>
      </c>
      <c r="L14" s="96" t="s">
        <v>589</v>
      </c>
      <c r="M14" s="494" t="s">
        <v>680</v>
      </c>
    </row>
    <row r="15" spans="1:14" ht="102.65" customHeight="1" thickBot="1">
      <c r="A15" s="247"/>
      <c r="B15" s="226" t="s">
        <v>8</v>
      </c>
      <c r="C15" s="66" t="s">
        <v>326</v>
      </c>
      <c r="D15" s="29" t="s">
        <v>327</v>
      </c>
      <c r="E15" s="5" t="s">
        <v>328</v>
      </c>
      <c r="F15" s="16" t="s">
        <v>319</v>
      </c>
      <c r="G15" s="123" t="s">
        <v>325</v>
      </c>
      <c r="H15" s="152">
        <v>44576</v>
      </c>
      <c r="I15" s="134">
        <v>44681</v>
      </c>
      <c r="J15" s="528" t="s">
        <v>590</v>
      </c>
      <c r="K15" s="510">
        <v>0.5</v>
      </c>
      <c r="L15" s="96" t="s">
        <v>591</v>
      </c>
      <c r="M15" s="494" t="s">
        <v>681</v>
      </c>
    </row>
    <row r="16" spans="1:14" ht="70.5" customHeight="1" thickBot="1">
      <c r="A16" s="247"/>
      <c r="B16" s="225" t="s">
        <v>68</v>
      </c>
      <c r="C16" s="146" t="s">
        <v>449</v>
      </c>
      <c r="D16" s="29" t="s">
        <v>331</v>
      </c>
      <c r="E16" s="29" t="s">
        <v>332</v>
      </c>
      <c r="F16" s="16" t="s">
        <v>319</v>
      </c>
      <c r="G16" s="123" t="s">
        <v>325</v>
      </c>
      <c r="H16" s="133">
        <v>44576</v>
      </c>
      <c r="I16" s="134">
        <v>44591</v>
      </c>
      <c r="J16" s="529" t="s">
        <v>592</v>
      </c>
      <c r="K16" s="512">
        <v>1</v>
      </c>
      <c r="L16" s="101" t="s">
        <v>589</v>
      </c>
      <c r="M16" s="497" t="s">
        <v>682</v>
      </c>
    </row>
    <row r="17" spans="1:13" ht="70.5" customHeight="1" thickBot="1">
      <c r="A17" s="247"/>
      <c r="B17" s="3" t="s">
        <v>241</v>
      </c>
      <c r="C17" s="9" t="s">
        <v>329</v>
      </c>
      <c r="D17" s="29" t="s">
        <v>331</v>
      </c>
      <c r="E17" s="29" t="s">
        <v>332</v>
      </c>
      <c r="F17" s="16" t="s">
        <v>319</v>
      </c>
      <c r="G17" s="123" t="s">
        <v>325</v>
      </c>
      <c r="H17" s="133">
        <v>44696</v>
      </c>
      <c r="I17" s="134">
        <v>44742</v>
      </c>
      <c r="J17" s="454"/>
      <c r="K17" s="516"/>
      <c r="L17" s="454"/>
      <c r="M17" s="452" t="s">
        <v>686</v>
      </c>
    </row>
    <row r="18" spans="1:13" ht="70.5" customHeight="1" thickBot="1">
      <c r="A18" s="247"/>
      <c r="B18" s="63" t="s">
        <v>355</v>
      </c>
      <c r="C18" s="4" t="s">
        <v>330</v>
      </c>
      <c r="D18" s="29" t="s">
        <v>331</v>
      </c>
      <c r="E18" s="29" t="s">
        <v>332</v>
      </c>
      <c r="F18" s="16" t="s">
        <v>319</v>
      </c>
      <c r="G18" s="123" t="s">
        <v>325</v>
      </c>
      <c r="H18" s="133">
        <v>44819</v>
      </c>
      <c r="I18" s="134">
        <v>44865</v>
      </c>
      <c r="J18" s="530"/>
      <c r="K18" s="531"/>
      <c r="L18" s="530"/>
      <c r="M18" s="452" t="s">
        <v>686</v>
      </c>
    </row>
    <row r="19" spans="1:13" ht="70.5" customHeight="1" thickBot="1">
      <c r="A19" s="247"/>
      <c r="B19" s="3" t="s">
        <v>377</v>
      </c>
      <c r="C19" s="72" t="s">
        <v>359</v>
      </c>
      <c r="D19" s="73" t="s">
        <v>356</v>
      </c>
      <c r="E19" s="207" t="s">
        <v>357</v>
      </c>
      <c r="F19" s="70" t="s">
        <v>319</v>
      </c>
      <c r="G19" s="135" t="s">
        <v>358</v>
      </c>
      <c r="H19" s="133">
        <v>44593</v>
      </c>
      <c r="I19" s="134">
        <v>44651</v>
      </c>
      <c r="J19" s="527" t="s">
        <v>610</v>
      </c>
      <c r="K19" s="525">
        <v>0</v>
      </c>
      <c r="L19" s="522" t="s">
        <v>593</v>
      </c>
      <c r="M19" s="520" t="s">
        <v>683</v>
      </c>
    </row>
    <row r="20" spans="1:13" ht="84" customHeight="1" thickBot="1">
      <c r="A20" s="248" t="s">
        <v>63</v>
      </c>
      <c r="B20" s="6" t="s">
        <v>9</v>
      </c>
      <c r="C20" s="144" t="s">
        <v>499</v>
      </c>
      <c r="D20" s="122" t="s">
        <v>336</v>
      </c>
      <c r="E20" s="122" t="s">
        <v>328</v>
      </c>
      <c r="F20" s="130" t="s">
        <v>319</v>
      </c>
      <c r="G20" s="122" t="s">
        <v>69</v>
      </c>
      <c r="H20" s="136">
        <v>44562</v>
      </c>
      <c r="I20" s="134">
        <v>44592</v>
      </c>
      <c r="J20" s="528" t="s">
        <v>611</v>
      </c>
      <c r="K20" s="510">
        <v>1</v>
      </c>
      <c r="L20" s="96" t="s">
        <v>612</v>
      </c>
      <c r="M20" s="494" t="s">
        <v>684</v>
      </c>
    </row>
    <row r="21" spans="1:13" ht="83.15" customHeight="1" thickBot="1">
      <c r="A21" s="247"/>
      <c r="B21" s="67" t="s">
        <v>10</v>
      </c>
      <c r="C21" s="139" t="s">
        <v>450</v>
      </c>
      <c r="D21" s="123" t="s">
        <v>336</v>
      </c>
      <c r="E21" s="122" t="s">
        <v>328</v>
      </c>
      <c r="F21" s="130" t="s">
        <v>319</v>
      </c>
      <c r="G21" s="122" t="s">
        <v>69</v>
      </c>
      <c r="H21" s="138">
        <v>44568</v>
      </c>
      <c r="I21" s="134">
        <v>44575</v>
      </c>
      <c r="J21" s="529" t="s">
        <v>613</v>
      </c>
      <c r="K21" s="512">
        <v>1</v>
      </c>
      <c r="L21" s="523" t="s">
        <v>614</v>
      </c>
      <c r="M21" s="497" t="s">
        <v>664</v>
      </c>
    </row>
    <row r="22" spans="1:13" ht="40.5" customHeight="1" thickBot="1">
      <c r="A22" s="247"/>
      <c r="B22" s="6" t="s">
        <v>257</v>
      </c>
      <c r="C22" s="137" t="s">
        <v>338</v>
      </c>
      <c r="D22" s="122" t="s">
        <v>336</v>
      </c>
      <c r="E22" s="122" t="s">
        <v>328</v>
      </c>
      <c r="F22" s="130" t="s">
        <v>319</v>
      </c>
      <c r="G22" s="122" t="s">
        <v>69</v>
      </c>
      <c r="H22" s="138">
        <v>44688</v>
      </c>
      <c r="I22" s="134">
        <v>44695</v>
      </c>
      <c r="J22" s="454"/>
      <c r="K22" s="516"/>
      <c r="L22" s="454"/>
      <c r="M22" s="452" t="s">
        <v>686</v>
      </c>
    </row>
    <row r="23" spans="1:13" ht="40.5" customHeight="1" thickBot="1">
      <c r="A23" s="247"/>
      <c r="B23" s="67" t="s">
        <v>259</v>
      </c>
      <c r="C23" s="139" t="s">
        <v>339</v>
      </c>
      <c r="D23" s="123" t="s">
        <v>336</v>
      </c>
      <c r="E23" s="122" t="s">
        <v>328</v>
      </c>
      <c r="F23" s="130" t="s">
        <v>319</v>
      </c>
      <c r="G23" s="122" t="s">
        <v>69</v>
      </c>
      <c r="H23" s="138">
        <v>44811</v>
      </c>
      <c r="I23" s="134">
        <v>44818</v>
      </c>
      <c r="J23" s="457"/>
      <c r="K23" s="517"/>
      <c r="L23" s="457"/>
      <c r="M23" s="452" t="s">
        <v>686</v>
      </c>
    </row>
    <row r="24" spans="1:13" ht="40.5" customHeight="1" thickBot="1">
      <c r="A24" s="247"/>
      <c r="B24" s="6" t="s">
        <v>266</v>
      </c>
      <c r="C24" s="139" t="s">
        <v>334</v>
      </c>
      <c r="D24" s="123" t="s">
        <v>337</v>
      </c>
      <c r="E24" s="122" t="s">
        <v>341</v>
      </c>
      <c r="F24" s="130" t="s">
        <v>319</v>
      </c>
      <c r="G24" s="129" t="s">
        <v>340</v>
      </c>
      <c r="H24" s="138">
        <v>44713</v>
      </c>
      <c r="I24" s="134">
        <v>44742</v>
      </c>
      <c r="J24" s="457"/>
      <c r="K24" s="517"/>
      <c r="L24" s="457"/>
      <c r="M24" s="452" t="s">
        <v>686</v>
      </c>
    </row>
    <row r="25" spans="1:13" ht="40.5" customHeight="1" thickBot="1">
      <c r="A25" s="249"/>
      <c r="B25" s="67" t="s">
        <v>451</v>
      </c>
      <c r="C25" s="140" t="s">
        <v>335</v>
      </c>
      <c r="D25" s="122" t="s">
        <v>337</v>
      </c>
      <c r="E25" s="122" t="s">
        <v>341</v>
      </c>
      <c r="F25" s="130" t="s">
        <v>319</v>
      </c>
      <c r="G25" s="141" t="s">
        <v>340</v>
      </c>
      <c r="H25" s="142">
        <v>44835</v>
      </c>
      <c r="I25" s="143">
        <v>44865</v>
      </c>
      <c r="J25" s="530"/>
      <c r="K25" s="531"/>
      <c r="L25" s="530"/>
      <c r="M25" s="452" t="s">
        <v>686</v>
      </c>
    </row>
    <row r="26" spans="1:13" ht="70.5" customHeight="1" thickBot="1">
      <c r="A26" s="274" t="s">
        <v>64</v>
      </c>
      <c r="B26" s="68" t="s">
        <v>11</v>
      </c>
      <c r="C26" s="153" t="s">
        <v>502</v>
      </c>
      <c r="D26" s="122" t="s">
        <v>342</v>
      </c>
      <c r="E26" s="122" t="s">
        <v>328</v>
      </c>
      <c r="F26" s="130" t="s">
        <v>319</v>
      </c>
      <c r="G26" s="130" t="s">
        <v>343</v>
      </c>
      <c r="H26" s="142">
        <v>44677</v>
      </c>
      <c r="I26" s="143">
        <v>44681</v>
      </c>
      <c r="J26" s="216" t="s">
        <v>615</v>
      </c>
      <c r="K26" s="215">
        <v>0</v>
      </c>
      <c r="L26" s="16" t="s">
        <v>593</v>
      </c>
      <c r="M26" s="452" t="s">
        <v>685</v>
      </c>
    </row>
    <row r="27" spans="1:13" ht="70.5" customHeight="1" thickBot="1">
      <c r="A27" s="275"/>
      <c r="B27" s="63" t="s">
        <v>12</v>
      </c>
      <c r="C27" s="154" t="s">
        <v>503</v>
      </c>
      <c r="D27" s="122" t="s">
        <v>342</v>
      </c>
      <c r="E27" s="122" t="s">
        <v>328</v>
      </c>
      <c r="F27" s="130" t="s">
        <v>319</v>
      </c>
      <c r="G27" s="130" t="s">
        <v>343</v>
      </c>
      <c r="H27" s="142">
        <v>44798</v>
      </c>
      <c r="I27" s="143">
        <v>44804</v>
      </c>
      <c r="J27" s="454"/>
      <c r="K27" s="516"/>
      <c r="L27" s="454"/>
      <c r="M27" s="452" t="s">
        <v>686</v>
      </c>
    </row>
    <row r="28" spans="1:13" ht="70.5" customHeight="1" thickBot="1">
      <c r="A28" s="275"/>
      <c r="B28" s="69" t="s">
        <v>245</v>
      </c>
      <c r="C28" s="154" t="s">
        <v>504</v>
      </c>
      <c r="D28" s="122" t="s">
        <v>342</v>
      </c>
      <c r="E28" s="129" t="s">
        <v>328</v>
      </c>
      <c r="F28" s="130" t="s">
        <v>319</v>
      </c>
      <c r="G28" s="130" t="s">
        <v>343</v>
      </c>
      <c r="H28" s="142">
        <v>44911</v>
      </c>
      <c r="I28" s="143">
        <v>44916</v>
      </c>
      <c r="J28" s="457"/>
      <c r="K28" s="517"/>
      <c r="L28" s="457"/>
      <c r="M28" s="452" t="s">
        <v>686</v>
      </c>
    </row>
    <row r="29" spans="1:13" ht="70.5" customHeight="1" thickBot="1">
      <c r="A29" s="275"/>
      <c r="B29" s="69" t="s">
        <v>268</v>
      </c>
      <c r="C29" s="147" t="s">
        <v>461</v>
      </c>
      <c r="D29" s="122" t="s">
        <v>342</v>
      </c>
      <c r="E29" s="129" t="s">
        <v>328</v>
      </c>
      <c r="F29" s="130" t="s">
        <v>319</v>
      </c>
      <c r="G29" s="122" t="s">
        <v>69</v>
      </c>
      <c r="H29" s="138">
        <v>44690</v>
      </c>
      <c r="I29" s="134">
        <v>44694</v>
      </c>
      <c r="J29" s="457"/>
      <c r="K29" s="517"/>
      <c r="L29" s="457"/>
      <c r="M29" s="452" t="s">
        <v>686</v>
      </c>
    </row>
    <row r="30" spans="1:13" ht="70.5" customHeight="1" thickBot="1">
      <c r="A30" s="275"/>
      <c r="B30" s="69" t="s">
        <v>270</v>
      </c>
      <c r="C30" s="126" t="s">
        <v>390</v>
      </c>
      <c r="D30" s="122" t="s">
        <v>342</v>
      </c>
      <c r="E30" s="129" t="s">
        <v>328</v>
      </c>
      <c r="F30" s="130" t="s">
        <v>319</v>
      </c>
      <c r="G30" s="122" t="s">
        <v>69</v>
      </c>
      <c r="H30" s="138">
        <v>44447</v>
      </c>
      <c r="I30" s="134">
        <v>44818</v>
      </c>
      <c r="J30" s="457"/>
      <c r="K30" s="517"/>
      <c r="L30" s="457"/>
      <c r="M30" s="452" t="s">
        <v>686</v>
      </c>
    </row>
    <row r="31" spans="1:13" ht="70.5" customHeight="1" thickBot="1">
      <c r="A31" s="275"/>
      <c r="B31" s="69" t="s">
        <v>344</v>
      </c>
      <c r="C31" s="126" t="s">
        <v>346</v>
      </c>
      <c r="D31" s="128" t="s">
        <v>348</v>
      </c>
      <c r="E31" s="130" t="s">
        <v>349</v>
      </c>
      <c r="F31" s="130" t="s">
        <v>319</v>
      </c>
      <c r="G31" s="128" t="s">
        <v>69</v>
      </c>
      <c r="H31" s="142">
        <v>44682</v>
      </c>
      <c r="I31" s="143">
        <v>44712</v>
      </c>
      <c r="J31" s="457"/>
      <c r="K31" s="517"/>
      <c r="L31" s="457"/>
      <c r="M31" s="452" t="s">
        <v>686</v>
      </c>
    </row>
    <row r="32" spans="1:13" ht="70.5" customHeight="1" thickBot="1">
      <c r="A32" s="275"/>
      <c r="B32" s="69" t="s">
        <v>345</v>
      </c>
      <c r="C32" s="144" t="s">
        <v>347</v>
      </c>
      <c r="D32" s="141" t="s">
        <v>348</v>
      </c>
      <c r="E32" s="130" t="s">
        <v>349</v>
      </c>
      <c r="F32" s="130" t="s">
        <v>319</v>
      </c>
      <c r="G32" s="128" t="s">
        <v>69</v>
      </c>
      <c r="H32" s="142">
        <v>44805</v>
      </c>
      <c r="I32" s="143">
        <v>44834</v>
      </c>
      <c r="J32" s="457"/>
      <c r="K32" s="517"/>
      <c r="L32" s="457"/>
      <c r="M32" s="452" t="s">
        <v>686</v>
      </c>
    </row>
    <row r="33" spans="1:13" ht="70.5" customHeight="1" thickBot="1">
      <c r="A33" s="272" t="s">
        <v>65</v>
      </c>
      <c r="B33" s="145" t="s">
        <v>13</v>
      </c>
      <c r="C33" s="139" t="s">
        <v>352</v>
      </c>
      <c r="D33" s="130" t="s">
        <v>351</v>
      </c>
      <c r="E33" s="122" t="s">
        <v>341</v>
      </c>
      <c r="F33" s="130" t="s">
        <v>350</v>
      </c>
      <c r="G33" s="123" t="s">
        <v>340</v>
      </c>
      <c r="H33" s="125">
        <v>44682</v>
      </c>
      <c r="I33" s="134">
        <v>44712</v>
      </c>
      <c r="J33" s="457"/>
      <c r="K33" s="517"/>
      <c r="L33" s="457"/>
      <c r="M33" s="452" t="s">
        <v>686</v>
      </c>
    </row>
    <row r="34" spans="1:13" ht="70.5" customHeight="1" thickBot="1">
      <c r="A34" s="273"/>
      <c r="B34" s="208" t="s">
        <v>243</v>
      </c>
      <c r="C34" s="209" t="s">
        <v>353</v>
      </c>
      <c r="D34" s="150" t="s">
        <v>351</v>
      </c>
      <c r="E34" s="129" t="s">
        <v>341</v>
      </c>
      <c r="F34" s="150" t="s">
        <v>350</v>
      </c>
      <c r="G34" s="210" t="s">
        <v>340</v>
      </c>
      <c r="H34" s="138">
        <v>44805</v>
      </c>
      <c r="I34" s="211">
        <v>44834</v>
      </c>
      <c r="J34" s="458"/>
      <c r="K34" s="532"/>
      <c r="L34" s="458"/>
      <c r="M34" s="452" t="s">
        <v>686</v>
      </c>
    </row>
    <row r="35" spans="1:13" ht="23.25" customHeight="1" thickBot="1">
      <c r="A35" s="239" t="s">
        <v>34</v>
      </c>
      <c r="B35" s="240"/>
      <c r="C35" s="240"/>
      <c r="D35" s="240"/>
      <c r="E35" s="240"/>
      <c r="F35" s="240"/>
      <c r="G35" s="240"/>
      <c r="H35" s="240"/>
      <c r="I35" s="240"/>
      <c r="J35" s="240"/>
      <c r="K35" s="240"/>
      <c r="L35" s="240"/>
      <c r="M35" s="241"/>
    </row>
    <row r="36" spans="1:13">
      <c r="A36" s="1" t="s">
        <v>58</v>
      </c>
    </row>
    <row r="78" spans="1:1">
      <c r="A78" s="1" t="s">
        <v>26</v>
      </c>
    </row>
    <row r="79" spans="1:1">
      <c r="A79" s="1" t="s">
        <v>27</v>
      </c>
    </row>
    <row r="80" spans="1:1">
      <c r="A80" s="1" t="s">
        <v>28</v>
      </c>
    </row>
    <row r="81" spans="1:1">
      <c r="A81" s="1" t="s">
        <v>29</v>
      </c>
    </row>
    <row r="82" spans="1:1">
      <c r="A82" s="1" t="s">
        <v>30</v>
      </c>
    </row>
    <row r="83" spans="1:1">
      <c r="A83" s="1" t="s">
        <v>31</v>
      </c>
    </row>
  </sheetData>
  <mergeCells count="30">
    <mergeCell ref="M7:M8"/>
    <mergeCell ref="M1:M2"/>
    <mergeCell ref="L3:L4"/>
    <mergeCell ref="M3:M4"/>
    <mergeCell ref="L5:L6"/>
    <mergeCell ref="M5:M6"/>
    <mergeCell ref="D1:K4"/>
    <mergeCell ref="D5:K8"/>
    <mergeCell ref="L1:L2"/>
    <mergeCell ref="L7:L8"/>
    <mergeCell ref="A33:A34"/>
    <mergeCell ref="A26:A32"/>
    <mergeCell ref="B1:C4"/>
    <mergeCell ref="B5:C8"/>
    <mergeCell ref="A12:A13"/>
    <mergeCell ref="C10:C11"/>
    <mergeCell ref="F10:F11"/>
    <mergeCell ref="H10:H11"/>
    <mergeCell ref="A35:M35"/>
    <mergeCell ref="M10:M11"/>
    <mergeCell ref="B9:M9"/>
    <mergeCell ref="A14:A19"/>
    <mergeCell ref="A20:A25"/>
    <mergeCell ref="D10:D11"/>
    <mergeCell ref="E10:E11"/>
    <mergeCell ref="G10:G11"/>
    <mergeCell ref="I10:I11"/>
    <mergeCell ref="J10:L10"/>
    <mergeCell ref="A10:A11"/>
    <mergeCell ref="B10:B11"/>
  </mergeCells>
  <phoneticPr fontId="25" type="noConversion"/>
  <dataValidations count="1">
    <dataValidation type="list" allowBlank="1" showInputMessage="1" showErrorMessage="1" sqref="B9:M9" xr:uid="{00000000-0002-0000-0100-000000000000}">
      <formula1>$A$78:$A$83</formula1>
    </dataValidation>
  </dataValidations>
  <hyperlinks>
    <hyperlink ref="L21" r:id="rId1" display="https://www.idipron.gov.co/mapa-de-riesgos-de-corrupcion-tercer-seguimiento-2021" xr:uid="{00000000-0004-0000-0100-000000000000}"/>
  </hyperlinks>
  <pageMargins left="0.31496062992125984" right="0.23622047244094491" top="0.31496062992125984" bottom="0.43307086614173229" header="0.31496062992125984" footer="0.31496062992125984"/>
  <pageSetup paperSize="160" scale="39" fitToHeight="0" orientation="landscape" r:id="rId2"/>
  <headerFooter>
    <oddHeader>&amp;R
&amp;P de &amp;N                              .</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4"/>
  <sheetViews>
    <sheetView zoomScale="90" zoomScaleNormal="90" workbookViewId="0">
      <selection activeCell="I20" sqref="I20"/>
    </sheetView>
  </sheetViews>
  <sheetFormatPr baseColWidth="10" defaultColWidth="10.81640625" defaultRowHeight="13"/>
  <cols>
    <col min="1" max="1" width="4.54296875" style="52" customWidth="1"/>
    <col min="2" max="2" width="20.7265625" style="52" customWidth="1"/>
    <col min="3" max="4" width="17.81640625" style="52" customWidth="1"/>
    <col min="5" max="5" width="16.453125" style="52" customWidth="1"/>
    <col min="6" max="6" width="7.1796875" style="52" customWidth="1"/>
    <col min="7" max="7" width="16.1796875" style="52" customWidth="1"/>
    <col min="8" max="8" width="17" style="52" customWidth="1"/>
    <col min="9" max="9" width="15.81640625" style="52" customWidth="1"/>
    <col min="10" max="11" width="10.81640625" style="52"/>
    <col min="12" max="12" width="25.1796875" style="52" customWidth="1"/>
    <col min="13" max="13" width="11.7265625" style="52" customWidth="1"/>
    <col min="14" max="14" width="23.1796875" style="52" customWidth="1"/>
    <col min="15" max="16384" width="10.81640625" style="52"/>
  </cols>
  <sheetData>
    <row r="1" spans="1:14" ht="9.65" customHeight="1" thickBot="1"/>
    <row r="2" spans="1:14" ht="13.5" thickBot="1">
      <c r="B2" s="57" t="s">
        <v>302</v>
      </c>
      <c r="C2" s="293"/>
      <c r="D2" s="294"/>
      <c r="E2" s="295"/>
    </row>
    <row r="3" spans="1:14" ht="3" customHeight="1" thickBot="1"/>
    <row r="4" spans="1:14" ht="13.5" thickBot="1">
      <c r="B4" s="57" t="s">
        <v>303</v>
      </c>
      <c r="C4" s="293"/>
      <c r="D4" s="294"/>
      <c r="E4" s="295"/>
      <c r="G4" s="57" t="s">
        <v>306</v>
      </c>
      <c r="H4" s="293"/>
      <c r="I4" s="295"/>
    </row>
    <row r="5" spans="1:14" ht="3" customHeight="1" thickBot="1"/>
    <row r="6" spans="1:14" ht="13.5" thickBot="1">
      <c r="B6" s="57" t="s">
        <v>304</v>
      </c>
      <c r="C6" s="293"/>
      <c r="D6" s="294"/>
      <c r="E6" s="295"/>
      <c r="G6" s="57" t="s">
        <v>307</v>
      </c>
      <c r="H6" s="293"/>
      <c r="I6" s="295"/>
    </row>
    <row r="7" spans="1:14" ht="3" customHeight="1" thickBot="1"/>
    <row r="8" spans="1:14" ht="13.5" thickBot="1">
      <c r="B8" s="57" t="s">
        <v>305</v>
      </c>
      <c r="C8" s="293"/>
      <c r="D8" s="294"/>
      <c r="E8" s="295"/>
    </row>
    <row r="13" spans="1:14" s="58" customFormat="1" ht="35.15" customHeight="1">
      <c r="A13" s="297" t="s">
        <v>308</v>
      </c>
      <c r="B13" s="296" t="s">
        <v>309</v>
      </c>
      <c r="C13" s="296" t="s">
        <v>310</v>
      </c>
      <c r="D13" s="296" t="s">
        <v>311</v>
      </c>
      <c r="E13" s="296" t="s">
        <v>312</v>
      </c>
      <c r="F13" s="296" t="s">
        <v>313</v>
      </c>
      <c r="G13" s="296"/>
      <c r="H13" s="296" t="s">
        <v>314</v>
      </c>
      <c r="I13" s="296" t="s">
        <v>315</v>
      </c>
      <c r="J13" s="297" t="s">
        <v>316</v>
      </c>
      <c r="K13" s="297"/>
      <c r="L13" s="298" t="s">
        <v>45</v>
      </c>
      <c r="M13" s="298"/>
      <c r="N13" s="298"/>
    </row>
    <row r="14" spans="1:14" ht="28">
      <c r="A14" s="297"/>
      <c r="B14" s="296"/>
      <c r="C14" s="296"/>
      <c r="D14" s="296"/>
      <c r="E14" s="296"/>
      <c r="F14" s="296"/>
      <c r="G14" s="296"/>
      <c r="H14" s="296"/>
      <c r="I14" s="296"/>
      <c r="J14" s="59" t="s">
        <v>317</v>
      </c>
      <c r="K14" s="59" t="s">
        <v>318</v>
      </c>
      <c r="L14" s="60" t="s">
        <v>16</v>
      </c>
      <c r="M14" s="61" t="s">
        <v>39</v>
      </c>
      <c r="N14" s="61" t="s">
        <v>14</v>
      </c>
    </row>
  </sheetData>
  <mergeCells count="16">
    <mergeCell ref="H13:H14"/>
    <mergeCell ref="I13:I14"/>
    <mergeCell ref="J13:K13"/>
    <mergeCell ref="L13:N13"/>
    <mergeCell ref="A13:A14"/>
    <mergeCell ref="B13:B14"/>
    <mergeCell ref="C13:C14"/>
    <mergeCell ref="D13:D14"/>
    <mergeCell ref="E13:E14"/>
    <mergeCell ref="F13:G14"/>
    <mergeCell ref="C2:E2"/>
    <mergeCell ref="C4:E4"/>
    <mergeCell ref="C8:E8"/>
    <mergeCell ref="C6:E6"/>
    <mergeCell ref="H4:I4"/>
    <mergeCell ref="H6:I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23"/>
  <sheetViews>
    <sheetView showGridLines="0" zoomScale="68" zoomScaleNormal="80" workbookViewId="0">
      <selection activeCell="B1" sqref="B1:P1"/>
    </sheetView>
  </sheetViews>
  <sheetFormatPr baseColWidth="10" defaultRowHeight="14.5"/>
  <cols>
    <col min="1" max="1" width="4.7265625" style="219" bestFit="1" customWidth="1"/>
    <col min="2" max="2" width="16.81640625" style="219" bestFit="1" customWidth="1"/>
    <col min="3" max="3" width="8.81640625" style="219" bestFit="1" customWidth="1"/>
    <col min="4" max="4" width="1.1796875" style="219" bestFit="1" customWidth="1"/>
    <col min="5" max="5" width="25.1796875" style="219" bestFit="1" customWidth="1"/>
    <col min="6" max="6" width="10.81640625" style="219" bestFit="1" customWidth="1"/>
    <col min="7" max="8" width="16.81640625" style="219" bestFit="1" customWidth="1"/>
    <col min="9" max="9" width="8.81640625" style="219" bestFit="1" customWidth="1"/>
    <col min="10" max="10" width="16" style="219" bestFit="1" customWidth="1"/>
    <col min="11" max="11" width="0.26953125" style="219" bestFit="1" customWidth="1"/>
    <col min="12" max="12" width="16" style="219" bestFit="1" customWidth="1"/>
    <col min="13" max="13" width="0.7265625" style="219" bestFit="1" customWidth="1"/>
    <col min="14" max="14" width="16.1796875" style="219" bestFit="1" customWidth="1"/>
    <col min="15" max="15" width="12.54296875" style="219" bestFit="1" customWidth="1"/>
    <col min="16" max="16" width="4.453125" style="219" bestFit="1" customWidth="1"/>
    <col min="17" max="17" width="20.81640625" style="219" bestFit="1" customWidth="1"/>
    <col min="18" max="18" width="16.81640625" style="219" bestFit="1" customWidth="1"/>
    <col min="19" max="19" width="17" style="219" bestFit="1" customWidth="1"/>
    <col min="20" max="20" width="20.81640625" style="219" bestFit="1" customWidth="1"/>
    <col min="21" max="21" width="22.1796875" style="219" bestFit="1" customWidth="1"/>
    <col min="22" max="22" width="12.54296875" style="219" bestFit="1" customWidth="1"/>
    <col min="23" max="23" width="55.26953125" style="219" bestFit="1" customWidth="1"/>
    <col min="24" max="24" width="25.81640625" style="219" bestFit="1" customWidth="1"/>
    <col min="25" max="25" width="15.81640625" style="219" bestFit="1" customWidth="1"/>
    <col min="26" max="26" width="18.26953125" style="219" bestFit="1" customWidth="1"/>
    <col min="27" max="27" width="65.54296875" style="219" bestFit="1" customWidth="1"/>
    <col min="28" max="28" width="65.7265625" style="219" bestFit="1" customWidth="1"/>
    <col min="29" max="29" width="4.7265625" style="219" bestFit="1" customWidth="1"/>
    <col min="30" max="256" width="9.1796875" style="219" customWidth="1"/>
    <col min="257" max="257" width="4.7265625" style="219" bestFit="1" customWidth="1"/>
    <col min="258" max="258" width="16.81640625" style="219" bestFit="1" customWidth="1"/>
    <col min="259" max="259" width="8.81640625" style="219" bestFit="1" customWidth="1"/>
    <col min="260" max="260" width="1.1796875" style="219" bestFit="1" customWidth="1"/>
    <col min="261" max="261" width="25.1796875" style="219" bestFit="1" customWidth="1"/>
    <col min="262" max="262" width="10.81640625" style="219" bestFit="1" customWidth="1"/>
    <col min="263" max="264" width="16.81640625" style="219" bestFit="1" customWidth="1"/>
    <col min="265" max="265" width="8.81640625" style="219" bestFit="1" customWidth="1"/>
    <col min="266" max="266" width="16" style="219" bestFit="1" customWidth="1"/>
    <col min="267" max="267" width="0.26953125" style="219" bestFit="1" customWidth="1"/>
    <col min="268" max="268" width="16" style="219" bestFit="1" customWidth="1"/>
    <col min="269" max="269" width="0.7265625" style="219" bestFit="1" customWidth="1"/>
    <col min="270" max="270" width="16.1796875" style="219" bestFit="1" customWidth="1"/>
    <col min="271" max="271" width="12.54296875" style="219" bestFit="1" customWidth="1"/>
    <col min="272" max="272" width="4.453125" style="219" bestFit="1" customWidth="1"/>
    <col min="273" max="273" width="20.81640625" style="219" bestFit="1" customWidth="1"/>
    <col min="274" max="274" width="16.81640625" style="219" bestFit="1" customWidth="1"/>
    <col min="275" max="275" width="17" style="219" bestFit="1" customWidth="1"/>
    <col min="276" max="276" width="20.81640625" style="219" bestFit="1" customWidth="1"/>
    <col min="277" max="277" width="22.1796875" style="219" bestFit="1" customWidth="1"/>
    <col min="278" max="278" width="12.54296875" style="219" bestFit="1" customWidth="1"/>
    <col min="279" max="279" width="55.26953125" style="219" bestFit="1" customWidth="1"/>
    <col min="280" max="280" width="25.81640625" style="219" bestFit="1" customWidth="1"/>
    <col min="281" max="281" width="15.81640625" style="219" bestFit="1" customWidth="1"/>
    <col min="282" max="282" width="18.26953125" style="219" bestFit="1" customWidth="1"/>
    <col min="283" max="283" width="65.54296875" style="219" bestFit="1" customWidth="1"/>
    <col min="284" max="284" width="65.7265625" style="219" bestFit="1" customWidth="1"/>
    <col min="285" max="285" width="4.7265625" style="219" bestFit="1" customWidth="1"/>
    <col min="286" max="512" width="9.1796875" style="219" customWidth="1"/>
    <col min="513" max="513" width="4.7265625" style="219" bestFit="1" customWidth="1"/>
    <col min="514" max="514" width="16.81640625" style="219" bestFit="1" customWidth="1"/>
    <col min="515" max="515" width="8.81640625" style="219" bestFit="1" customWidth="1"/>
    <col min="516" max="516" width="1.1796875" style="219" bestFit="1" customWidth="1"/>
    <col min="517" max="517" width="25.1796875" style="219" bestFit="1" customWidth="1"/>
    <col min="518" max="518" width="10.81640625" style="219" bestFit="1" customWidth="1"/>
    <col min="519" max="520" width="16.81640625" style="219" bestFit="1" customWidth="1"/>
    <col min="521" max="521" width="8.81640625" style="219" bestFit="1" customWidth="1"/>
    <col min="522" max="522" width="16" style="219" bestFit="1" customWidth="1"/>
    <col min="523" max="523" width="0.26953125" style="219" bestFit="1" customWidth="1"/>
    <col min="524" max="524" width="16" style="219" bestFit="1" customWidth="1"/>
    <col min="525" max="525" width="0.7265625" style="219" bestFit="1" customWidth="1"/>
    <col min="526" max="526" width="16.1796875" style="219" bestFit="1" customWidth="1"/>
    <col min="527" max="527" width="12.54296875" style="219" bestFit="1" customWidth="1"/>
    <col min="528" max="528" width="4.453125" style="219" bestFit="1" customWidth="1"/>
    <col min="529" max="529" width="20.81640625" style="219" bestFit="1" customWidth="1"/>
    <col min="530" max="530" width="16.81640625" style="219" bestFit="1" customWidth="1"/>
    <col min="531" max="531" width="17" style="219" bestFit="1" customWidth="1"/>
    <col min="532" max="532" width="20.81640625" style="219" bestFit="1" customWidth="1"/>
    <col min="533" max="533" width="22.1796875" style="219" bestFit="1" customWidth="1"/>
    <col min="534" max="534" width="12.54296875" style="219" bestFit="1" customWidth="1"/>
    <col min="535" max="535" width="55.26953125" style="219" bestFit="1" customWidth="1"/>
    <col min="536" max="536" width="25.81640625" style="219" bestFit="1" customWidth="1"/>
    <col min="537" max="537" width="15.81640625" style="219" bestFit="1" customWidth="1"/>
    <col min="538" max="538" width="18.26953125" style="219" bestFit="1" customWidth="1"/>
    <col min="539" max="539" width="65.54296875" style="219" bestFit="1" customWidth="1"/>
    <col min="540" max="540" width="65.7265625" style="219" bestFit="1" customWidth="1"/>
    <col min="541" max="541" width="4.7265625" style="219" bestFit="1" customWidth="1"/>
    <col min="542" max="768" width="9.1796875" style="219" customWidth="1"/>
    <col min="769" max="769" width="4.7265625" style="219" bestFit="1" customWidth="1"/>
    <col min="770" max="770" width="16.81640625" style="219" bestFit="1" customWidth="1"/>
    <col min="771" max="771" width="8.81640625" style="219" bestFit="1" customWidth="1"/>
    <col min="772" max="772" width="1.1796875" style="219" bestFit="1" customWidth="1"/>
    <col min="773" max="773" width="25.1796875" style="219" bestFit="1" customWidth="1"/>
    <col min="774" max="774" width="10.81640625" style="219" bestFit="1" customWidth="1"/>
    <col min="775" max="776" width="16.81640625" style="219" bestFit="1" customWidth="1"/>
    <col min="777" max="777" width="8.81640625" style="219" bestFit="1" customWidth="1"/>
    <col min="778" max="778" width="16" style="219" bestFit="1" customWidth="1"/>
    <col min="779" max="779" width="0.26953125" style="219" bestFit="1" customWidth="1"/>
    <col min="780" max="780" width="16" style="219" bestFit="1" customWidth="1"/>
    <col min="781" max="781" width="0.7265625" style="219" bestFit="1" customWidth="1"/>
    <col min="782" max="782" width="16.1796875" style="219" bestFit="1" customWidth="1"/>
    <col min="783" max="783" width="12.54296875" style="219" bestFit="1" customWidth="1"/>
    <col min="784" max="784" width="4.453125" style="219" bestFit="1" customWidth="1"/>
    <col min="785" max="785" width="20.81640625" style="219" bestFit="1" customWidth="1"/>
    <col min="786" max="786" width="16.81640625" style="219" bestFit="1" customWidth="1"/>
    <col min="787" max="787" width="17" style="219" bestFit="1" customWidth="1"/>
    <col min="788" max="788" width="20.81640625" style="219" bestFit="1" customWidth="1"/>
    <col min="789" max="789" width="22.1796875" style="219" bestFit="1" customWidth="1"/>
    <col min="790" max="790" width="12.54296875" style="219" bestFit="1" customWidth="1"/>
    <col min="791" max="791" width="55.26953125" style="219" bestFit="1" customWidth="1"/>
    <col min="792" max="792" width="25.81640625" style="219" bestFit="1" customWidth="1"/>
    <col min="793" max="793" width="15.81640625" style="219" bestFit="1" customWidth="1"/>
    <col min="794" max="794" width="18.26953125" style="219" bestFit="1" customWidth="1"/>
    <col min="795" max="795" width="65.54296875" style="219" bestFit="1" customWidth="1"/>
    <col min="796" max="796" width="65.7265625" style="219" bestFit="1" customWidth="1"/>
    <col min="797" max="797" width="4.7265625" style="219" bestFit="1" customWidth="1"/>
    <col min="798" max="1024" width="9.1796875" style="219" customWidth="1"/>
    <col min="1025" max="1025" width="4.7265625" style="219" bestFit="1" customWidth="1"/>
    <col min="1026" max="1026" width="16.81640625" style="219" bestFit="1" customWidth="1"/>
    <col min="1027" max="1027" width="8.81640625" style="219" bestFit="1" customWidth="1"/>
    <col min="1028" max="1028" width="1.1796875" style="219" bestFit="1" customWidth="1"/>
    <col min="1029" max="1029" width="25.1796875" style="219" bestFit="1" customWidth="1"/>
    <col min="1030" max="1030" width="10.81640625" style="219" bestFit="1" customWidth="1"/>
    <col min="1031" max="1032" width="16.81640625" style="219" bestFit="1" customWidth="1"/>
    <col min="1033" max="1033" width="8.81640625" style="219" bestFit="1" customWidth="1"/>
    <col min="1034" max="1034" width="16" style="219" bestFit="1" customWidth="1"/>
    <col min="1035" max="1035" width="0.26953125" style="219" bestFit="1" customWidth="1"/>
    <col min="1036" max="1036" width="16" style="219" bestFit="1" customWidth="1"/>
    <col min="1037" max="1037" width="0.7265625" style="219" bestFit="1" customWidth="1"/>
    <col min="1038" max="1038" width="16.1796875" style="219" bestFit="1" customWidth="1"/>
    <col min="1039" max="1039" width="12.54296875" style="219" bestFit="1" customWidth="1"/>
    <col min="1040" max="1040" width="4.453125" style="219" bestFit="1" customWidth="1"/>
    <col min="1041" max="1041" width="20.81640625" style="219" bestFit="1" customWidth="1"/>
    <col min="1042" max="1042" width="16.81640625" style="219" bestFit="1" customWidth="1"/>
    <col min="1043" max="1043" width="17" style="219" bestFit="1" customWidth="1"/>
    <col min="1044" max="1044" width="20.81640625" style="219" bestFit="1" customWidth="1"/>
    <col min="1045" max="1045" width="22.1796875" style="219" bestFit="1" customWidth="1"/>
    <col min="1046" max="1046" width="12.54296875" style="219" bestFit="1" customWidth="1"/>
    <col min="1047" max="1047" width="55.26953125" style="219" bestFit="1" customWidth="1"/>
    <col min="1048" max="1048" width="25.81640625" style="219" bestFit="1" customWidth="1"/>
    <col min="1049" max="1049" width="15.81640625" style="219" bestFit="1" customWidth="1"/>
    <col min="1050" max="1050" width="18.26953125" style="219" bestFit="1" customWidth="1"/>
    <col min="1051" max="1051" width="65.54296875" style="219" bestFit="1" customWidth="1"/>
    <col min="1052" max="1052" width="65.7265625" style="219" bestFit="1" customWidth="1"/>
    <col min="1053" max="1053" width="4.7265625" style="219" bestFit="1" customWidth="1"/>
    <col min="1054" max="1280" width="9.1796875" style="219" customWidth="1"/>
    <col min="1281" max="1281" width="4.7265625" style="219" bestFit="1" customWidth="1"/>
    <col min="1282" max="1282" width="16.81640625" style="219" bestFit="1" customWidth="1"/>
    <col min="1283" max="1283" width="8.81640625" style="219" bestFit="1" customWidth="1"/>
    <col min="1284" max="1284" width="1.1796875" style="219" bestFit="1" customWidth="1"/>
    <col min="1285" max="1285" width="25.1796875" style="219" bestFit="1" customWidth="1"/>
    <col min="1286" max="1286" width="10.81640625" style="219" bestFit="1" customWidth="1"/>
    <col min="1287" max="1288" width="16.81640625" style="219" bestFit="1" customWidth="1"/>
    <col min="1289" max="1289" width="8.81640625" style="219" bestFit="1" customWidth="1"/>
    <col min="1290" max="1290" width="16" style="219" bestFit="1" customWidth="1"/>
    <col min="1291" max="1291" width="0.26953125" style="219" bestFit="1" customWidth="1"/>
    <col min="1292" max="1292" width="16" style="219" bestFit="1" customWidth="1"/>
    <col min="1293" max="1293" width="0.7265625" style="219" bestFit="1" customWidth="1"/>
    <col min="1294" max="1294" width="16.1796875" style="219" bestFit="1" customWidth="1"/>
    <col min="1295" max="1295" width="12.54296875" style="219" bestFit="1" customWidth="1"/>
    <col min="1296" max="1296" width="4.453125" style="219" bestFit="1" customWidth="1"/>
    <col min="1297" max="1297" width="20.81640625" style="219" bestFit="1" customWidth="1"/>
    <col min="1298" max="1298" width="16.81640625" style="219" bestFit="1" customWidth="1"/>
    <col min="1299" max="1299" width="17" style="219" bestFit="1" customWidth="1"/>
    <col min="1300" max="1300" width="20.81640625" style="219" bestFit="1" customWidth="1"/>
    <col min="1301" max="1301" width="22.1796875" style="219" bestFit="1" customWidth="1"/>
    <col min="1302" max="1302" width="12.54296875" style="219" bestFit="1" customWidth="1"/>
    <col min="1303" max="1303" width="55.26953125" style="219" bestFit="1" customWidth="1"/>
    <col min="1304" max="1304" width="25.81640625" style="219" bestFit="1" customWidth="1"/>
    <col min="1305" max="1305" width="15.81640625" style="219" bestFit="1" customWidth="1"/>
    <col min="1306" max="1306" width="18.26953125" style="219" bestFit="1" customWidth="1"/>
    <col min="1307" max="1307" width="65.54296875" style="219" bestFit="1" customWidth="1"/>
    <col min="1308" max="1308" width="65.7265625" style="219" bestFit="1" customWidth="1"/>
    <col min="1309" max="1309" width="4.7265625" style="219" bestFit="1" customWidth="1"/>
    <col min="1310" max="1536" width="9.1796875" style="219" customWidth="1"/>
    <col min="1537" max="1537" width="4.7265625" style="219" bestFit="1" customWidth="1"/>
    <col min="1538" max="1538" width="16.81640625" style="219" bestFit="1" customWidth="1"/>
    <col min="1539" max="1539" width="8.81640625" style="219" bestFit="1" customWidth="1"/>
    <col min="1540" max="1540" width="1.1796875" style="219" bestFit="1" customWidth="1"/>
    <col min="1541" max="1541" width="25.1796875" style="219" bestFit="1" customWidth="1"/>
    <col min="1542" max="1542" width="10.81640625" style="219" bestFit="1" customWidth="1"/>
    <col min="1543" max="1544" width="16.81640625" style="219" bestFit="1" customWidth="1"/>
    <col min="1545" max="1545" width="8.81640625" style="219" bestFit="1" customWidth="1"/>
    <col min="1546" max="1546" width="16" style="219" bestFit="1" customWidth="1"/>
    <col min="1547" max="1547" width="0.26953125" style="219" bestFit="1" customWidth="1"/>
    <col min="1548" max="1548" width="16" style="219" bestFit="1" customWidth="1"/>
    <col min="1549" max="1549" width="0.7265625" style="219" bestFit="1" customWidth="1"/>
    <col min="1550" max="1550" width="16.1796875" style="219" bestFit="1" customWidth="1"/>
    <col min="1551" max="1551" width="12.54296875" style="219" bestFit="1" customWidth="1"/>
    <col min="1552" max="1552" width="4.453125" style="219" bestFit="1" customWidth="1"/>
    <col min="1553" max="1553" width="20.81640625" style="219" bestFit="1" customWidth="1"/>
    <col min="1554" max="1554" width="16.81640625" style="219" bestFit="1" customWidth="1"/>
    <col min="1555" max="1555" width="17" style="219" bestFit="1" customWidth="1"/>
    <col min="1556" max="1556" width="20.81640625" style="219" bestFit="1" customWidth="1"/>
    <col min="1557" max="1557" width="22.1796875" style="219" bestFit="1" customWidth="1"/>
    <col min="1558" max="1558" width="12.54296875" style="219" bestFit="1" customWidth="1"/>
    <col min="1559" max="1559" width="55.26953125" style="219" bestFit="1" customWidth="1"/>
    <col min="1560" max="1560" width="25.81640625" style="219" bestFit="1" customWidth="1"/>
    <col min="1561" max="1561" width="15.81640625" style="219" bestFit="1" customWidth="1"/>
    <col min="1562" max="1562" width="18.26953125" style="219" bestFit="1" customWidth="1"/>
    <col min="1563" max="1563" width="65.54296875" style="219" bestFit="1" customWidth="1"/>
    <col min="1564" max="1564" width="65.7265625" style="219" bestFit="1" customWidth="1"/>
    <col min="1565" max="1565" width="4.7265625" style="219" bestFit="1" customWidth="1"/>
    <col min="1566" max="1792" width="9.1796875" style="219" customWidth="1"/>
    <col min="1793" max="1793" width="4.7265625" style="219" bestFit="1" customWidth="1"/>
    <col min="1794" max="1794" width="16.81640625" style="219" bestFit="1" customWidth="1"/>
    <col min="1795" max="1795" width="8.81640625" style="219" bestFit="1" customWidth="1"/>
    <col min="1796" max="1796" width="1.1796875" style="219" bestFit="1" customWidth="1"/>
    <col min="1797" max="1797" width="25.1796875" style="219" bestFit="1" customWidth="1"/>
    <col min="1798" max="1798" width="10.81640625" style="219" bestFit="1" customWidth="1"/>
    <col min="1799" max="1800" width="16.81640625" style="219" bestFit="1" customWidth="1"/>
    <col min="1801" max="1801" width="8.81640625" style="219" bestFit="1" customWidth="1"/>
    <col min="1802" max="1802" width="16" style="219" bestFit="1" customWidth="1"/>
    <col min="1803" max="1803" width="0.26953125" style="219" bestFit="1" customWidth="1"/>
    <col min="1804" max="1804" width="16" style="219" bestFit="1" customWidth="1"/>
    <col min="1805" max="1805" width="0.7265625" style="219" bestFit="1" customWidth="1"/>
    <col min="1806" max="1806" width="16.1796875" style="219" bestFit="1" customWidth="1"/>
    <col min="1807" max="1807" width="12.54296875" style="219" bestFit="1" customWidth="1"/>
    <col min="1808" max="1808" width="4.453125" style="219" bestFit="1" customWidth="1"/>
    <col min="1809" max="1809" width="20.81640625" style="219" bestFit="1" customWidth="1"/>
    <col min="1810" max="1810" width="16.81640625" style="219" bestFit="1" customWidth="1"/>
    <col min="1811" max="1811" width="17" style="219" bestFit="1" customWidth="1"/>
    <col min="1812" max="1812" width="20.81640625" style="219" bestFit="1" customWidth="1"/>
    <col min="1813" max="1813" width="22.1796875" style="219" bestFit="1" customWidth="1"/>
    <col min="1814" max="1814" width="12.54296875" style="219" bestFit="1" customWidth="1"/>
    <col min="1815" max="1815" width="55.26953125" style="219" bestFit="1" customWidth="1"/>
    <col min="1816" max="1816" width="25.81640625" style="219" bestFit="1" customWidth="1"/>
    <col min="1817" max="1817" width="15.81640625" style="219" bestFit="1" customWidth="1"/>
    <col min="1818" max="1818" width="18.26953125" style="219" bestFit="1" customWidth="1"/>
    <col min="1819" max="1819" width="65.54296875" style="219" bestFit="1" customWidth="1"/>
    <col min="1820" max="1820" width="65.7265625" style="219" bestFit="1" customWidth="1"/>
    <col min="1821" max="1821" width="4.7265625" style="219" bestFit="1" customWidth="1"/>
    <col min="1822" max="2048" width="9.1796875" style="219" customWidth="1"/>
    <col min="2049" max="2049" width="4.7265625" style="219" bestFit="1" customWidth="1"/>
    <col min="2050" max="2050" width="16.81640625" style="219" bestFit="1" customWidth="1"/>
    <col min="2051" max="2051" width="8.81640625" style="219" bestFit="1" customWidth="1"/>
    <col min="2052" max="2052" width="1.1796875" style="219" bestFit="1" customWidth="1"/>
    <col min="2053" max="2053" width="25.1796875" style="219" bestFit="1" customWidth="1"/>
    <col min="2054" max="2054" width="10.81640625" style="219" bestFit="1" customWidth="1"/>
    <col min="2055" max="2056" width="16.81640625" style="219" bestFit="1" customWidth="1"/>
    <col min="2057" max="2057" width="8.81640625" style="219" bestFit="1" customWidth="1"/>
    <col min="2058" max="2058" width="16" style="219" bestFit="1" customWidth="1"/>
    <col min="2059" max="2059" width="0.26953125" style="219" bestFit="1" customWidth="1"/>
    <col min="2060" max="2060" width="16" style="219" bestFit="1" customWidth="1"/>
    <col min="2061" max="2061" width="0.7265625" style="219" bestFit="1" customWidth="1"/>
    <col min="2062" max="2062" width="16.1796875" style="219" bestFit="1" customWidth="1"/>
    <col min="2063" max="2063" width="12.54296875" style="219" bestFit="1" customWidth="1"/>
    <col min="2064" max="2064" width="4.453125" style="219" bestFit="1" customWidth="1"/>
    <col min="2065" max="2065" width="20.81640625" style="219" bestFit="1" customWidth="1"/>
    <col min="2066" max="2066" width="16.81640625" style="219" bestFit="1" customWidth="1"/>
    <col min="2067" max="2067" width="17" style="219" bestFit="1" customWidth="1"/>
    <col min="2068" max="2068" width="20.81640625" style="219" bestFit="1" customWidth="1"/>
    <col min="2069" max="2069" width="22.1796875" style="219" bestFit="1" customWidth="1"/>
    <col min="2070" max="2070" width="12.54296875" style="219" bestFit="1" customWidth="1"/>
    <col min="2071" max="2071" width="55.26953125" style="219" bestFit="1" customWidth="1"/>
    <col min="2072" max="2072" width="25.81640625" style="219" bestFit="1" customWidth="1"/>
    <col min="2073" max="2073" width="15.81640625" style="219" bestFit="1" customWidth="1"/>
    <col min="2074" max="2074" width="18.26953125" style="219" bestFit="1" customWidth="1"/>
    <col min="2075" max="2075" width="65.54296875" style="219" bestFit="1" customWidth="1"/>
    <col min="2076" max="2076" width="65.7265625" style="219" bestFit="1" customWidth="1"/>
    <col min="2077" max="2077" width="4.7265625" style="219" bestFit="1" customWidth="1"/>
    <col min="2078" max="2304" width="9.1796875" style="219" customWidth="1"/>
    <col min="2305" max="2305" width="4.7265625" style="219" bestFit="1" customWidth="1"/>
    <col min="2306" max="2306" width="16.81640625" style="219" bestFit="1" customWidth="1"/>
    <col min="2307" max="2307" width="8.81640625" style="219" bestFit="1" customWidth="1"/>
    <col min="2308" max="2308" width="1.1796875" style="219" bestFit="1" customWidth="1"/>
    <col min="2309" max="2309" width="25.1796875" style="219" bestFit="1" customWidth="1"/>
    <col min="2310" max="2310" width="10.81640625" style="219" bestFit="1" customWidth="1"/>
    <col min="2311" max="2312" width="16.81640625" style="219" bestFit="1" customWidth="1"/>
    <col min="2313" max="2313" width="8.81640625" style="219" bestFit="1" customWidth="1"/>
    <col min="2314" max="2314" width="16" style="219" bestFit="1" customWidth="1"/>
    <col min="2315" max="2315" width="0.26953125" style="219" bestFit="1" customWidth="1"/>
    <col min="2316" max="2316" width="16" style="219" bestFit="1" customWidth="1"/>
    <col min="2317" max="2317" width="0.7265625" style="219" bestFit="1" customWidth="1"/>
    <col min="2318" max="2318" width="16.1796875" style="219" bestFit="1" customWidth="1"/>
    <col min="2319" max="2319" width="12.54296875" style="219" bestFit="1" customWidth="1"/>
    <col min="2320" max="2320" width="4.453125" style="219" bestFit="1" customWidth="1"/>
    <col min="2321" max="2321" width="20.81640625" style="219" bestFit="1" customWidth="1"/>
    <col min="2322" max="2322" width="16.81640625" style="219" bestFit="1" customWidth="1"/>
    <col min="2323" max="2323" width="17" style="219" bestFit="1" customWidth="1"/>
    <col min="2324" max="2324" width="20.81640625" style="219" bestFit="1" customWidth="1"/>
    <col min="2325" max="2325" width="22.1796875" style="219" bestFit="1" customWidth="1"/>
    <col min="2326" max="2326" width="12.54296875" style="219" bestFit="1" customWidth="1"/>
    <col min="2327" max="2327" width="55.26953125" style="219" bestFit="1" customWidth="1"/>
    <col min="2328" max="2328" width="25.81640625" style="219" bestFit="1" customWidth="1"/>
    <col min="2329" max="2329" width="15.81640625" style="219" bestFit="1" customWidth="1"/>
    <col min="2330" max="2330" width="18.26953125" style="219" bestFit="1" customWidth="1"/>
    <col min="2331" max="2331" width="65.54296875" style="219" bestFit="1" customWidth="1"/>
    <col min="2332" max="2332" width="65.7265625" style="219" bestFit="1" customWidth="1"/>
    <col min="2333" max="2333" width="4.7265625" style="219" bestFit="1" customWidth="1"/>
    <col min="2334" max="2560" width="9.1796875" style="219" customWidth="1"/>
    <col min="2561" max="2561" width="4.7265625" style="219" bestFit="1" customWidth="1"/>
    <col min="2562" max="2562" width="16.81640625" style="219" bestFit="1" customWidth="1"/>
    <col min="2563" max="2563" width="8.81640625" style="219" bestFit="1" customWidth="1"/>
    <col min="2564" max="2564" width="1.1796875" style="219" bestFit="1" customWidth="1"/>
    <col min="2565" max="2565" width="25.1796875" style="219" bestFit="1" customWidth="1"/>
    <col min="2566" max="2566" width="10.81640625" style="219" bestFit="1" customWidth="1"/>
    <col min="2567" max="2568" width="16.81640625" style="219" bestFit="1" customWidth="1"/>
    <col min="2569" max="2569" width="8.81640625" style="219" bestFit="1" customWidth="1"/>
    <col min="2570" max="2570" width="16" style="219" bestFit="1" customWidth="1"/>
    <col min="2571" max="2571" width="0.26953125" style="219" bestFit="1" customWidth="1"/>
    <col min="2572" max="2572" width="16" style="219" bestFit="1" customWidth="1"/>
    <col min="2573" max="2573" width="0.7265625" style="219" bestFit="1" customWidth="1"/>
    <col min="2574" max="2574" width="16.1796875" style="219" bestFit="1" customWidth="1"/>
    <col min="2575" max="2575" width="12.54296875" style="219" bestFit="1" customWidth="1"/>
    <col min="2576" max="2576" width="4.453125" style="219" bestFit="1" customWidth="1"/>
    <col min="2577" max="2577" width="20.81640625" style="219" bestFit="1" customWidth="1"/>
    <col min="2578" max="2578" width="16.81640625" style="219" bestFit="1" customWidth="1"/>
    <col min="2579" max="2579" width="17" style="219" bestFit="1" customWidth="1"/>
    <col min="2580" max="2580" width="20.81640625" style="219" bestFit="1" customWidth="1"/>
    <col min="2581" max="2581" width="22.1796875" style="219" bestFit="1" customWidth="1"/>
    <col min="2582" max="2582" width="12.54296875" style="219" bestFit="1" customWidth="1"/>
    <col min="2583" max="2583" width="55.26953125" style="219" bestFit="1" customWidth="1"/>
    <col min="2584" max="2584" width="25.81640625" style="219" bestFit="1" customWidth="1"/>
    <col min="2585" max="2585" width="15.81640625" style="219" bestFit="1" customWidth="1"/>
    <col min="2586" max="2586" width="18.26953125" style="219" bestFit="1" customWidth="1"/>
    <col min="2587" max="2587" width="65.54296875" style="219" bestFit="1" customWidth="1"/>
    <col min="2588" max="2588" width="65.7265625" style="219" bestFit="1" customWidth="1"/>
    <col min="2589" max="2589" width="4.7265625" style="219" bestFit="1" customWidth="1"/>
    <col min="2590" max="2816" width="9.1796875" style="219" customWidth="1"/>
    <col min="2817" max="2817" width="4.7265625" style="219" bestFit="1" customWidth="1"/>
    <col min="2818" max="2818" width="16.81640625" style="219" bestFit="1" customWidth="1"/>
    <col min="2819" max="2819" width="8.81640625" style="219" bestFit="1" customWidth="1"/>
    <col min="2820" max="2820" width="1.1796875" style="219" bestFit="1" customWidth="1"/>
    <col min="2821" max="2821" width="25.1796875" style="219" bestFit="1" customWidth="1"/>
    <col min="2822" max="2822" width="10.81640625" style="219" bestFit="1" customWidth="1"/>
    <col min="2823" max="2824" width="16.81640625" style="219" bestFit="1" customWidth="1"/>
    <col min="2825" max="2825" width="8.81640625" style="219" bestFit="1" customWidth="1"/>
    <col min="2826" max="2826" width="16" style="219" bestFit="1" customWidth="1"/>
    <col min="2827" max="2827" width="0.26953125" style="219" bestFit="1" customWidth="1"/>
    <col min="2828" max="2828" width="16" style="219" bestFit="1" customWidth="1"/>
    <col min="2829" max="2829" width="0.7265625" style="219" bestFit="1" customWidth="1"/>
    <col min="2830" max="2830" width="16.1796875" style="219" bestFit="1" customWidth="1"/>
    <col min="2831" max="2831" width="12.54296875" style="219" bestFit="1" customWidth="1"/>
    <col min="2832" max="2832" width="4.453125" style="219" bestFit="1" customWidth="1"/>
    <col min="2833" max="2833" width="20.81640625" style="219" bestFit="1" customWidth="1"/>
    <col min="2834" max="2834" width="16.81640625" style="219" bestFit="1" customWidth="1"/>
    <col min="2835" max="2835" width="17" style="219" bestFit="1" customWidth="1"/>
    <col min="2836" max="2836" width="20.81640625" style="219" bestFit="1" customWidth="1"/>
    <col min="2837" max="2837" width="22.1796875" style="219" bestFit="1" customWidth="1"/>
    <col min="2838" max="2838" width="12.54296875" style="219" bestFit="1" customWidth="1"/>
    <col min="2839" max="2839" width="55.26953125" style="219" bestFit="1" customWidth="1"/>
    <col min="2840" max="2840" width="25.81640625" style="219" bestFit="1" customWidth="1"/>
    <col min="2841" max="2841" width="15.81640625" style="219" bestFit="1" customWidth="1"/>
    <col min="2842" max="2842" width="18.26953125" style="219" bestFit="1" customWidth="1"/>
    <col min="2843" max="2843" width="65.54296875" style="219" bestFit="1" customWidth="1"/>
    <col min="2844" max="2844" width="65.7265625" style="219" bestFit="1" customWidth="1"/>
    <col min="2845" max="2845" width="4.7265625" style="219" bestFit="1" customWidth="1"/>
    <col min="2846" max="3072" width="9.1796875" style="219" customWidth="1"/>
    <col min="3073" max="3073" width="4.7265625" style="219" bestFit="1" customWidth="1"/>
    <col min="3074" max="3074" width="16.81640625" style="219" bestFit="1" customWidth="1"/>
    <col min="3075" max="3075" width="8.81640625" style="219" bestFit="1" customWidth="1"/>
    <col min="3076" max="3076" width="1.1796875" style="219" bestFit="1" customWidth="1"/>
    <col min="3077" max="3077" width="25.1796875" style="219" bestFit="1" customWidth="1"/>
    <col min="3078" max="3078" width="10.81640625" style="219" bestFit="1" customWidth="1"/>
    <col min="3079" max="3080" width="16.81640625" style="219" bestFit="1" customWidth="1"/>
    <col min="3081" max="3081" width="8.81640625" style="219" bestFit="1" customWidth="1"/>
    <col min="3082" max="3082" width="16" style="219" bestFit="1" customWidth="1"/>
    <col min="3083" max="3083" width="0.26953125" style="219" bestFit="1" customWidth="1"/>
    <col min="3084" max="3084" width="16" style="219" bestFit="1" customWidth="1"/>
    <col min="3085" max="3085" width="0.7265625" style="219" bestFit="1" customWidth="1"/>
    <col min="3086" max="3086" width="16.1796875" style="219" bestFit="1" customWidth="1"/>
    <col min="3087" max="3087" width="12.54296875" style="219" bestFit="1" customWidth="1"/>
    <col min="3088" max="3088" width="4.453125" style="219" bestFit="1" customWidth="1"/>
    <col min="3089" max="3089" width="20.81640625" style="219" bestFit="1" customWidth="1"/>
    <col min="3090" max="3090" width="16.81640625" style="219" bestFit="1" customWidth="1"/>
    <col min="3091" max="3091" width="17" style="219" bestFit="1" customWidth="1"/>
    <col min="3092" max="3092" width="20.81640625" style="219" bestFit="1" customWidth="1"/>
    <col min="3093" max="3093" width="22.1796875" style="219" bestFit="1" customWidth="1"/>
    <col min="3094" max="3094" width="12.54296875" style="219" bestFit="1" customWidth="1"/>
    <col min="3095" max="3095" width="55.26953125" style="219" bestFit="1" customWidth="1"/>
    <col min="3096" max="3096" width="25.81640625" style="219" bestFit="1" customWidth="1"/>
    <col min="3097" max="3097" width="15.81640625" style="219" bestFit="1" customWidth="1"/>
    <col min="3098" max="3098" width="18.26953125" style="219" bestFit="1" customWidth="1"/>
    <col min="3099" max="3099" width="65.54296875" style="219" bestFit="1" customWidth="1"/>
    <col min="3100" max="3100" width="65.7265625" style="219" bestFit="1" customWidth="1"/>
    <col min="3101" max="3101" width="4.7265625" style="219" bestFit="1" customWidth="1"/>
    <col min="3102" max="3328" width="9.1796875" style="219" customWidth="1"/>
    <col min="3329" max="3329" width="4.7265625" style="219" bestFit="1" customWidth="1"/>
    <col min="3330" max="3330" width="16.81640625" style="219" bestFit="1" customWidth="1"/>
    <col min="3331" max="3331" width="8.81640625" style="219" bestFit="1" customWidth="1"/>
    <col min="3332" max="3332" width="1.1796875" style="219" bestFit="1" customWidth="1"/>
    <col min="3333" max="3333" width="25.1796875" style="219" bestFit="1" customWidth="1"/>
    <col min="3334" max="3334" width="10.81640625" style="219" bestFit="1" customWidth="1"/>
    <col min="3335" max="3336" width="16.81640625" style="219" bestFit="1" customWidth="1"/>
    <col min="3337" max="3337" width="8.81640625" style="219" bestFit="1" customWidth="1"/>
    <col min="3338" max="3338" width="16" style="219" bestFit="1" customWidth="1"/>
    <col min="3339" max="3339" width="0.26953125" style="219" bestFit="1" customWidth="1"/>
    <col min="3340" max="3340" width="16" style="219" bestFit="1" customWidth="1"/>
    <col min="3341" max="3341" width="0.7265625" style="219" bestFit="1" customWidth="1"/>
    <col min="3342" max="3342" width="16.1796875" style="219" bestFit="1" customWidth="1"/>
    <col min="3343" max="3343" width="12.54296875" style="219" bestFit="1" customWidth="1"/>
    <col min="3344" max="3344" width="4.453125" style="219" bestFit="1" customWidth="1"/>
    <col min="3345" max="3345" width="20.81640625" style="219" bestFit="1" customWidth="1"/>
    <col min="3346" max="3346" width="16.81640625" style="219" bestFit="1" customWidth="1"/>
    <col min="3347" max="3347" width="17" style="219" bestFit="1" customWidth="1"/>
    <col min="3348" max="3348" width="20.81640625" style="219" bestFit="1" customWidth="1"/>
    <col min="3349" max="3349" width="22.1796875" style="219" bestFit="1" customWidth="1"/>
    <col min="3350" max="3350" width="12.54296875" style="219" bestFit="1" customWidth="1"/>
    <col min="3351" max="3351" width="55.26953125" style="219" bestFit="1" customWidth="1"/>
    <col min="3352" max="3352" width="25.81640625" style="219" bestFit="1" customWidth="1"/>
    <col min="3353" max="3353" width="15.81640625" style="219" bestFit="1" customWidth="1"/>
    <col min="3354" max="3354" width="18.26953125" style="219" bestFit="1" customWidth="1"/>
    <col min="3355" max="3355" width="65.54296875" style="219" bestFit="1" customWidth="1"/>
    <col min="3356" max="3356" width="65.7265625" style="219" bestFit="1" customWidth="1"/>
    <col min="3357" max="3357" width="4.7265625" style="219" bestFit="1" customWidth="1"/>
    <col min="3358" max="3584" width="9.1796875" style="219" customWidth="1"/>
    <col min="3585" max="3585" width="4.7265625" style="219" bestFit="1" customWidth="1"/>
    <col min="3586" max="3586" width="16.81640625" style="219" bestFit="1" customWidth="1"/>
    <col min="3587" max="3587" width="8.81640625" style="219" bestFit="1" customWidth="1"/>
    <col min="3588" max="3588" width="1.1796875" style="219" bestFit="1" customWidth="1"/>
    <col min="3589" max="3589" width="25.1796875" style="219" bestFit="1" customWidth="1"/>
    <col min="3590" max="3590" width="10.81640625" style="219" bestFit="1" customWidth="1"/>
    <col min="3591" max="3592" width="16.81640625" style="219" bestFit="1" customWidth="1"/>
    <col min="3593" max="3593" width="8.81640625" style="219" bestFit="1" customWidth="1"/>
    <col min="3594" max="3594" width="16" style="219" bestFit="1" customWidth="1"/>
    <col min="3595" max="3595" width="0.26953125" style="219" bestFit="1" customWidth="1"/>
    <col min="3596" max="3596" width="16" style="219" bestFit="1" customWidth="1"/>
    <col min="3597" max="3597" width="0.7265625" style="219" bestFit="1" customWidth="1"/>
    <col min="3598" max="3598" width="16.1796875" style="219" bestFit="1" customWidth="1"/>
    <col min="3599" max="3599" width="12.54296875" style="219" bestFit="1" customWidth="1"/>
    <col min="3600" max="3600" width="4.453125" style="219" bestFit="1" customWidth="1"/>
    <col min="3601" max="3601" width="20.81640625" style="219" bestFit="1" customWidth="1"/>
    <col min="3602" max="3602" width="16.81640625" style="219" bestFit="1" customWidth="1"/>
    <col min="3603" max="3603" width="17" style="219" bestFit="1" customWidth="1"/>
    <col min="3604" max="3604" width="20.81640625" style="219" bestFit="1" customWidth="1"/>
    <col min="3605" max="3605" width="22.1796875" style="219" bestFit="1" customWidth="1"/>
    <col min="3606" max="3606" width="12.54296875" style="219" bestFit="1" customWidth="1"/>
    <col min="3607" max="3607" width="55.26953125" style="219" bestFit="1" customWidth="1"/>
    <col min="3608" max="3608" width="25.81640625" style="219" bestFit="1" customWidth="1"/>
    <col min="3609" max="3609" width="15.81640625" style="219" bestFit="1" customWidth="1"/>
    <col min="3610" max="3610" width="18.26953125" style="219" bestFit="1" customWidth="1"/>
    <col min="3611" max="3611" width="65.54296875" style="219" bestFit="1" customWidth="1"/>
    <col min="3612" max="3612" width="65.7265625" style="219" bestFit="1" customWidth="1"/>
    <col min="3613" max="3613" width="4.7265625" style="219" bestFit="1" customWidth="1"/>
    <col min="3614" max="3840" width="9.1796875" style="219" customWidth="1"/>
    <col min="3841" max="3841" width="4.7265625" style="219" bestFit="1" customWidth="1"/>
    <col min="3842" max="3842" width="16.81640625" style="219" bestFit="1" customWidth="1"/>
    <col min="3843" max="3843" width="8.81640625" style="219" bestFit="1" customWidth="1"/>
    <col min="3844" max="3844" width="1.1796875" style="219" bestFit="1" customWidth="1"/>
    <col min="3845" max="3845" width="25.1796875" style="219" bestFit="1" customWidth="1"/>
    <col min="3846" max="3846" width="10.81640625" style="219" bestFit="1" customWidth="1"/>
    <col min="3847" max="3848" width="16.81640625" style="219" bestFit="1" customWidth="1"/>
    <col min="3849" max="3849" width="8.81640625" style="219" bestFit="1" customWidth="1"/>
    <col min="3850" max="3850" width="16" style="219" bestFit="1" customWidth="1"/>
    <col min="3851" max="3851" width="0.26953125" style="219" bestFit="1" customWidth="1"/>
    <col min="3852" max="3852" width="16" style="219" bestFit="1" customWidth="1"/>
    <col min="3853" max="3853" width="0.7265625" style="219" bestFit="1" customWidth="1"/>
    <col min="3854" max="3854" width="16.1796875" style="219" bestFit="1" customWidth="1"/>
    <col min="3855" max="3855" width="12.54296875" style="219" bestFit="1" customWidth="1"/>
    <col min="3856" max="3856" width="4.453125" style="219" bestFit="1" customWidth="1"/>
    <col min="3857" max="3857" width="20.81640625" style="219" bestFit="1" customWidth="1"/>
    <col min="3858" max="3858" width="16.81640625" style="219" bestFit="1" customWidth="1"/>
    <col min="3859" max="3859" width="17" style="219" bestFit="1" customWidth="1"/>
    <col min="3860" max="3860" width="20.81640625" style="219" bestFit="1" customWidth="1"/>
    <col min="3861" max="3861" width="22.1796875" style="219" bestFit="1" customWidth="1"/>
    <col min="3862" max="3862" width="12.54296875" style="219" bestFit="1" customWidth="1"/>
    <col min="3863" max="3863" width="55.26953125" style="219" bestFit="1" customWidth="1"/>
    <col min="3864" max="3864" width="25.81640625" style="219" bestFit="1" customWidth="1"/>
    <col min="3865" max="3865" width="15.81640625" style="219" bestFit="1" customWidth="1"/>
    <col min="3866" max="3866" width="18.26953125" style="219" bestFit="1" customWidth="1"/>
    <col min="3867" max="3867" width="65.54296875" style="219" bestFit="1" customWidth="1"/>
    <col min="3868" max="3868" width="65.7265625" style="219" bestFit="1" customWidth="1"/>
    <col min="3869" max="3869" width="4.7265625" style="219" bestFit="1" customWidth="1"/>
    <col min="3870" max="4096" width="9.1796875" style="219" customWidth="1"/>
    <col min="4097" max="4097" width="4.7265625" style="219" bestFit="1" customWidth="1"/>
    <col min="4098" max="4098" width="16.81640625" style="219" bestFit="1" customWidth="1"/>
    <col min="4099" max="4099" width="8.81640625" style="219" bestFit="1" customWidth="1"/>
    <col min="4100" max="4100" width="1.1796875" style="219" bestFit="1" customWidth="1"/>
    <col min="4101" max="4101" width="25.1796875" style="219" bestFit="1" customWidth="1"/>
    <col min="4102" max="4102" width="10.81640625" style="219" bestFit="1" customWidth="1"/>
    <col min="4103" max="4104" width="16.81640625" style="219" bestFit="1" customWidth="1"/>
    <col min="4105" max="4105" width="8.81640625" style="219" bestFit="1" customWidth="1"/>
    <col min="4106" max="4106" width="16" style="219" bestFit="1" customWidth="1"/>
    <col min="4107" max="4107" width="0.26953125" style="219" bestFit="1" customWidth="1"/>
    <col min="4108" max="4108" width="16" style="219" bestFit="1" customWidth="1"/>
    <col min="4109" max="4109" width="0.7265625" style="219" bestFit="1" customWidth="1"/>
    <col min="4110" max="4110" width="16.1796875" style="219" bestFit="1" customWidth="1"/>
    <col min="4111" max="4111" width="12.54296875" style="219" bestFit="1" customWidth="1"/>
    <col min="4112" max="4112" width="4.453125" style="219" bestFit="1" customWidth="1"/>
    <col min="4113" max="4113" width="20.81640625" style="219" bestFit="1" customWidth="1"/>
    <col min="4114" max="4114" width="16.81640625" style="219" bestFit="1" customWidth="1"/>
    <col min="4115" max="4115" width="17" style="219" bestFit="1" customWidth="1"/>
    <col min="4116" max="4116" width="20.81640625" style="219" bestFit="1" customWidth="1"/>
    <col min="4117" max="4117" width="22.1796875" style="219" bestFit="1" customWidth="1"/>
    <col min="4118" max="4118" width="12.54296875" style="219" bestFit="1" customWidth="1"/>
    <col min="4119" max="4119" width="55.26953125" style="219" bestFit="1" customWidth="1"/>
    <col min="4120" max="4120" width="25.81640625" style="219" bestFit="1" customWidth="1"/>
    <col min="4121" max="4121" width="15.81640625" style="219" bestFit="1" customWidth="1"/>
    <col min="4122" max="4122" width="18.26953125" style="219" bestFit="1" customWidth="1"/>
    <col min="4123" max="4123" width="65.54296875" style="219" bestFit="1" customWidth="1"/>
    <col min="4124" max="4124" width="65.7265625" style="219" bestFit="1" customWidth="1"/>
    <col min="4125" max="4125" width="4.7265625" style="219" bestFit="1" customWidth="1"/>
    <col min="4126" max="4352" width="9.1796875" style="219" customWidth="1"/>
    <col min="4353" max="4353" width="4.7265625" style="219" bestFit="1" customWidth="1"/>
    <col min="4354" max="4354" width="16.81640625" style="219" bestFit="1" customWidth="1"/>
    <col min="4355" max="4355" width="8.81640625" style="219" bestFit="1" customWidth="1"/>
    <col min="4356" max="4356" width="1.1796875" style="219" bestFit="1" customWidth="1"/>
    <col min="4357" max="4357" width="25.1796875" style="219" bestFit="1" customWidth="1"/>
    <col min="4358" max="4358" width="10.81640625" style="219" bestFit="1" customWidth="1"/>
    <col min="4359" max="4360" width="16.81640625" style="219" bestFit="1" customWidth="1"/>
    <col min="4361" max="4361" width="8.81640625" style="219" bestFit="1" customWidth="1"/>
    <col min="4362" max="4362" width="16" style="219" bestFit="1" customWidth="1"/>
    <col min="4363" max="4363" width="0.26953125" style="219" bestFit="1" customWidth="1"/>
    <col min="4364" max="4364" width="16" style="219" bestFit="1" customWidth="1"/>
    <col min="4365" max="4365" width="0.7265625" style="219" bestFit="1" customWidth="1"/>
    <col min="4366" max="4366" width="16.1796875" style="219" bestFit="1" customWidth="1"/>
    <col min="4367" max="4367" width="12.54296875" style="219" bestFit="1" customWidth="1"/>
    <col min="4368" max="4368" width="4.453125" style="219" bestFit="1" customWidth="1"/>
    <col min="4369" max="4369" width="20.81640625" style="219" bestFit="1" customWidth="1"/>
    <col min="4370" max="4370" width="16.81640625" style="219" bestFit="1" customWidth="1"/>
    <col min="4371" max="4371" width="17" style="219" bestFit="1" customWidth="1"/>
    <col min="4372" max="4372" width="20.81640625" style="219" bestFit="1" customWidth="1"/>
    <col min="4373" max="4373" width="22.1796875" style="219" bestFit="1" customWidth="1"/>
    <col min="4374" max="4374" width="12.54296875" style="219" bestFit="1" customWidth="1"/>
    <col min="4375" max="4375" width="55.26953125" style="219" bestFit="1" customWidth="1"/>
    <col min="4376" max="4376" width="25.81640625" style="219" bestFit="1" customWidth="1"/>
    <col min="4377" max="4377" width="15.81640625" style="219" bestFit="1" customWidth="1"/>
    <col min="4378" max="4378" width="18.26953125" style="219" bestFit="1" customWidth="1"/>
    <col min="4379" max="4379" width="65.54296875" style="219" bestFit="1" customWidth="1"/>
    <col min="4380" max="4380" width="65.7265625" style="219" bestFit="1" customWidth="1"/>
    <col min="4381" max="4381" width="4.7265625" style="219" bestFit="1" customWidth="1"/>
    <col min="4382" max="4608" width="9.1796875" style="219" customWidth="1"/>
    <col min="4609" max="4609" width="4.7265625" style="219" bestFit="1" customWidth="1"/>
    <col min="4610" max="4610" width="16.81640625" style="219" bestFit="1" customWidth="1"/>
    <col min="4611" max="4611" width="8.81640625" style="219" bestFit="1" customWidth="1"/>
    <col min="4612" max="4612" width="1.1796875" style="219" bestFit="1" customWidth="1"/>
    <col min="4613" max="4613" width="25.1796875" style="219" bestFit="1" customWidth="1"/>
    <col min="4614" max="4614" width="10.81640625" style="219" bestFit="1" customWidth="1"/>
    <col min="4615" max="4616" width="16.81640625" style="219" bestFit="1" customWidth="1"/>
    <col min="4617" max="4617" width="8.81640625" style="219" bestFit="1" customWidth="1"/>
    <col min="4618" max="4618" width="16" style="219" bestFit="1" customWidth="1"/>
    <col min="4619" max="4619" width="0.26953125" style="219" bestFit="1" customWidth="1"/>
    <col min="4620" max="4620" width="16" style="219" bestFit="1" customWidth="1"/>
    <col min="4621" max="4621" width="0.7265625" style="219" bestFit="1" customWidth="1"/>
    <col min="4622" max="4622" width="16.1796875" style="219" bestFit="1" customWidth="1"/>
    <col min="4623" max="4623" width="12.54296875" style="219" bestFit="1" customWidth="1"/>
    <col min="4624" max="4624" width="4.453125" style="219" bestFit="1" customWidth="1"/>
    <col min="4625" max="4625" width="20.81640625" style="219" bestFit="1" customWidth="1"/>
    <col min="4626" max="4626" width="16.81640625" style="219" bestFit="1" customWidth="1"/>
    <col min="4627" max="4627" width="17" style="219" bestFit="1" customWidth="1"/>
    <col min="4628" max="4628" width="20.81640625" style="219" bestFit="1" customWidth="1"/>
    <col min="4629" max="4629" width="22.1796875" style="219" bestFit="1" customWidth="1"/>
    <col min="4630" max="4630" width="12.54296875" style="219" bestFit="1" customWidth="1"/>
    <col min="4631" max="4631" width="55.26953125" style="219" bestFit="1" customWidth="1"/>
    <col min="4632" max="4632" width="25.81640625" style="219" bestFit="1" customWidth="1"/>
    <col min="4633" max="4633" width="15.81640625" style="219" bestFit="1" customWidth="1"/>
    <col min="4634" max="4634" width="18.26953125" style="219" bestFit="1" customWidth="1"/>
    <col min="4635" max="4635" width="65.54296875" style="219" bestFit="1" customWidth="1"/>
    <col min="4636" max="4636" width="65.7265625" style="219" bestFit="1" customWidth="1"/>
    <col min="4637" max="4637" width="4.7265625" style="219" bestFit="1" customWidth="1"/>
    <col min="4638" max="4864" width="9.1796875" style="219" customWidth="1"/>
    <col min="4865" max="4865" width="4.7265625" style="219" bestFit="1" customWidth="1"/>
    <col min="4866" max="4866" width="16.81640625" style="219" bestFit="1" customWidth="1"/>
    <col min="4867" max="4867" width="8.81640625" style="219" bestFit="1" customWidth="1"/>
    <col min="4868" max="4868" width="1.1796875" style="219" bestFit="1" customWidth="1"/>
    <col min="4869" max="4869" width="25.1796875" style="219" bestFit="1" customWidth="1"/>
    <col min="4870" max="4870" width="10.81640625" style="219" bestFit="1" customWidth="1"/>
    <col min="4871" max="4872" width="16.81640625" style="219" bestFit="1" customWidth="1"/>
    <col min="4873" max="4873" width="8.81640625" style="219" bestFit="1" customWidth="1"/>
    <col min="4874" max="4874" width="16" style="219" bestFit="1" customWidth="1"/>
    <col min="4875" max="4875" width="0.26953125" style="219" bestFit="1" customWidth="1"/>
    <col min="4876" max="4876" width="16" style="219" bestFit="1" customWidth="1"/>
    <col min="4877" max="4877" width="0.7265625" style="219" bestFit="1" customWidth="1"/>
    <col min="4878" max="4878" width="16.1796875" style="219" bestFit="1" customWidth="1"/>
    <col min="4879" max="4879" width="12.54296875" style="219" bestFit="1" customWidth="1"/>
    <col min="4880" max="4880" width="4.453125" style="219" bestFit="1" customWidth="1"/>
    <col min="4881" max="4881" width="20.81640625" style="219" bestFit="1" customWidth="1"/>
    <col min="4882" max="4882" width="16.81640625" style="219" bestFit="1" customWidth="1"/>
    <col min="4883" max="4883" width="17" style="219" bestFit="1" customWidth="1"/>
    <col min="4884" max="4884" width="20.81640625" style="219" bestFit="1" customWidth="1"/>
    <col min="4885" max="4885" width="22.1796875" style="219" bestFit="1" customWidth="1"/>
    <col min="4886" max="4886" width="12.54296875" style="219" bestFit="1" customWidth="1"/>
    <col min="4887" max="4887" width="55.26953125" style="219" bestFit="1" customWidth="1"/>
    <col min="4888" max="4888" width="25.81640625" style="219" bestFit="1" customWidth="1"/>
    <col min="4889" max="4889" width="15.81640625" style="219" bestFit="1" customWidth="1"/>
    <col min="4890" max="4890" width="18.26953125" style="219" bestFit="1" customWidth="1"/>
    <col min="4891" max="4891" width="65.54296875" style="219" bestFit="1" customWidth="1"/>
    <col min="4892" max="4892" width="65.7265625" style="219" bestFit="1" customWidth="1"/>
    <col min="4893" max="4893" width="4.7265625" style="219" bestFit="1" customWidth="1"/>
    <col min="4894" max="5120" width="9.1796875" style="219" customWidth="1"/>
    <col min="5121" max="5121" width="4.7265625" style="219" bestFit="1" customWidth="1"/>
    <col min="5122" max="5122" width="16.81640625" style="219" bestFit="1" customWidth="1"/>
    <col min="5123" max="5123" width="8.81640625" style="219" bestFit="1" customWidth="1"/>
    <col min="5124" max="5124" width="1.1796875" style="219" bestFit="1" customWidth="1"/>
    <col min="5125" max="5125" width="25.1796875" style="219" bestFit="1" customWidth="1"/>
    <col min="5126" max="5126" width="10.81640625" style="219" bestFit="1" customWidth="1"/>
    <col min="5127" max="5128" width="16.81640625" style="219" bestFit="1" customWidth="1"/>
    <col min="5129" max="5129" width="8.81640625" style="219" bestFit="1" customWidth="1"/>
    <col min="5130" max="5130" width="16" style="219" bestFit="1" customWidth="1"/>
    <col min="5131" max="5131" width="0.26953125" style="219" bestFit="1" customWidth="1"/>
    <col min="5132" max="5132" width="16" style="219" bestFit="1" customWidth="1"/>
    <col min="5133" max="5133" width="0.7265625" style="219" bestFit="1" customWidth="1"/>
    <col min="5134" max="5134" width="16.1796875" style="219" bestFit="1" customWidth="1"/>
    <col min="5135" max="5135" width="12.54296875" style="219" bestFit="1" customWidth="1"/>
    <col min="5136" max="5136" width="4.453125" style="219" bestFit="1" customWidth="1"/>
    <col min="5137" max="5137" width="20.81640625" style="219" bestFit="1" customWidth="1"/>
    <col min="5138" max="5138" width="16.81640625" style="219" bestFit="1" customWidth="1"/>
    <col min="5139" max="5139" width="17" style="219" bestFit="1" customWidth="1"/>
    <col min="5140" max="5140" width="20.81640625" style="219" bestFit="1" customWidth="1"/>
    <col min="5141" max="5141" width="22.1796875" style="219" bestFit="1" customWidth="1"/>
    <col min="5142" max="5142" width="12.54296875" style="219" bestFit="1" customWidth="1"/>
    <col min="5143" max="5143" width="55.26953125" style="219" bestFit="1" customWidth="1"/>
    <col min="5144" max="5144" width="25.81640625" style="219" bestFit="1" customWidth="1"/>
    <col min="5145" max="5145" width="15.81640625" style="219" bestFit="1" customWidth="1"/>
    <col min="5146" max="5146" width="18.26953125" style="219" bestFit="1" customWidth="1"/>
    <col min="5147" max="5147" width="65.54296875" style="219" bestFit="1" customWidth="1"/>
    <col min="5148" max="5148" width="65.7265625" style="219" bestFit="1" customWidth="1"/>
    <col min="5149" max="5149" width="4.7265625" style="219" bestFit="1" customWidth="1"/>
    <col min="5150" max="5376" width="9.1796875" style="219" customWidth="1"/>
    <col min="5377" max="5377" width="4.7265625" style="219" bestFit="1" customWidth="1"/>
    <col min="5378" max="5378" width="16.81640625" style="219" bestFit="1" customWidth="1"/>
    <col min="5379" max="5379" width="8.81640625" style="219" bestFit="1" customWidth="1"/>
    <col min="5380" max="5380" width="1.1796875" style="219" bestFit="1" customWidth="1"/>
    <col min="5381" max="5381" width="25.1796875" style="219" bestFit="1" customWidth="1"/>
    <col min="5382" max="5382" width="10.81640625" style="219" bestFit="1" customWidth="1"/>
    <col min="5383" max="5384" width="16.81640625" style="219" bestFit="1" customWidth="1"/>
    <col min="5385" max="5385" width="8.81640625" style="219" bestFit="1" customWidth="1"/>
    <col min="5386" max="5386" width="16" style="219" bestFit="1" customWidth="1"/>
    <col min="5387" max="5387" width="0.26953125" style="219" bestFit="1" customWidth="1"/>
    <col min="5388" max="5388" width="16" style="219" bestFit="1" customWidth="1"/>
    <col min="5389" max="5389" width="0.7265625" style="219" bestFit="1" customWidth="1"/>
    <col min="5390" max="5390" width="16.1796875" style="219" bestFit="1" customWidth="1"/>
    <col min="5391" max="5391" width="12.54296875" style="219" bestFit="1" customWidth="1"/>
    <col min="5392" max="5392" width="4.453125" style="219" bestFit="1" customWidth="1"/>
    <col min="5393" max="5393" width="20.81640625" style="219" bestFit="1" customWidth="1"/>
    <col min="5394" max="5394" width="16.81640625" style="219" bestFit="1" customWidth="1"/>
    <col min="5395" max="5395" width="17" style="219" bestFit="1" customWidth="1"/>
    <col min="5396" max="5396" width="20.81640625" style="219" bestFit="1" customWidth="1"/>
    <col min="5397" max="5397" width="22.1796875" style="219" bestFit="1" customWidth="1"/>
    <col min="5398" max="5398" width="12.54296875" style="219" bestFit="1" customWidth="1"/>
    <col min="5399" max="5399" width="55.26953125" style="219" bestFit="1" customWidth="1"/>
    <col min="5400" max="5400" width="25.81640625" style="219" bestFit="1" customWidth="1"/>
    <col min="5401" max="5401" width="15.81640625" style="219" bestFit="1" customWidth="1"/>
    <col min="5402" max="5402" width="18.26953125" style="219" bestFit="1" customWidth="1"/>
    <col min="5403" max="5403" width="65.54296875" style="219" bestFit="1" customWidth="1"/>
    <col min="5404" max="5404" width="65.7265625" style="219" bestFit="1" customWidth="1"/>
    <col min="5405" max="5405" width="4.7265625" style="219" bestFit="1" customWidth="1"/>
    <col min="5406" max="5632" width="9.1796875" style="219" customWidth="1"/>
    <col min="5633" max="5633" width="4.7265625" style="219" bestFit="1" customWidth="1"/>
    <col min="5634" max="5634" width="16.81640625" style="219" bestFit="1" customWidth="1"/>
    <col min="5635" max="5635" width="8.81640625" style="219" bestFit="1" customWidth="1"/>
    <col min="5636" max="5636" width="1.1796875" style="219" bestFit="1" customWidth="1"/>
    <col min="5637" max="5637" width="25.1796875" style="219" bestFit="1" customWidth="1"/>
    <col min="5638" max="5638" width="10.81640625" style="219" bestFit="1" customWidth="1"/>
    <col min="5639" max="5640" width="16.81640625" style="219" bestFit="1" customWidth="1"/>
    <col min="5641" max="5641" width="8.81640625" style="219" bestFit="1" customWidth="1"/>
    <col min="5642" max="5642" width="16" style="219" bestFit="1" customWidth="1"/>
    <col min="5643" max="5643" width="0.26953125" style="219" bestFit="1" customWidth="1"/>
    <col min="5644" max="5644" width="16" style="219" bestFit="1" customWidth="1"/>
    <col min="5645" max="5645" width="0.7265625" style="219" bestFit="1" customWidth="1"/>
    <col min="5646" max="5646" width="16.1796875" style="219" bestFit="1" customWidth="1"/>
    <col min="5647" max="5647" width="12.54296875" style="219" bestFit="1" customWidth="1"/>
    <col min="5648" max="5648" width="4.453125" style="219" bestFit="1" customWidth="1"/>
    <col min="5649" max="5649" width="20.81640625" style="219" bestFit="1" customWidth="1"/>
    <col min="5650" max="5650" width="16.81640625" style="219" bestFit="1" customWidth="1"/>
    <col min="5651" max="5651" width="17" style="219" bestFit="1" customWidth="1"/>
    <col min="5652" max="5652" width="20.81640625" style="219" bestFit="1" customWidth="1"/>
    <col min="5653" max="5653" width="22.1796875" style="219" bestFit="1" customWidth="1"/>
    <col min="5654" max="5654" width="12.54296875" style="219" bestFit="1" customWidth="1"/>
    <col min="5655" max="5655" width="55.26953125" style="219" bestFit="1" customWidth="1"/>
    <col min="5656" max="5656" width="25.81640625" style="219" bestFit="1" customWidth="1"/>
    <col min="5657" max="5657" width="15.81640625" style="219" bestFit="1" customWidth="1"/>
    <col min="5658" max="5658" width="18.26953125" style="219" bestFit="1" customWidth="1"/>
    <col min="5659" max="5659" width="65.54296875" style="219" bestFit="1" customWidth="1"/>
    <col min="5660" max="5660" width="65.7265625" style="219" bestFit="1" customWidth="1"/>
    <col min="5661" max="5661" width="4.7265625" style="219" bestFit="1" customWidth="1"/>
    <col min="5662" max="5888" width="9.1796875" style="219" customWidth="1"/>
    <col min="5889" max="5889" width="4.7265625" style="219" bestFit="1" customWidth="1"/>
    <col min="5890" max="5890" width="16.81640625" style="219" bestFit="1" customWidth="1"/>
    <col min="5891" max="5891" width="8.81640625" style="219" bestFit="1" customWidth="1"/>
    <col min="5892" max="5892" width="1.1796875" style="219" bestFit="1" customWidth="1"/>
    <col min="5893" max="5893" width="25.1796875" style="219" bestFit="1" customWidth="1"/>
    <col min="5894" max="5894" width="10.81640625" style="219" bestFit="1" customWidth="1"/>
    <col min="5895" max="5896" width="16.81640625" style="219" bestFit="1" customWidth="1"/>
    <col min="5897" max="5897" width="8.81640625" style="219" bestFit="1" customWidth="1"/>
    <col min="5898" max="5898" width="16" style="219" bestFit="1" customWidth="1"/>
    <col min="5899" max="5899" width="0.26953125" style="219" bestFit="1" customWidth="1"/>
    <col min="5900" max="5900" width="16" style="219" bestFit="1" customWidth="1"/>
    <col min="5901" max="5901" width="0.7265625" style="219" bestFit="1" customWidth="1"/>
    <col min="5902" max="5902" width="16.1796875" style="219" bestFit="1" customWidth="1"/>
    <col min="5903" max="5903" width="12.54296875" style="219" bestFit="1" customWidth="1"/>
    <col min="5904" max="5904" width="4.453125" style="219" bestFit="1" customWidth="1"/>
    <col min="5905" max="5905" width="20.81640625" style="219" bestFit="1" customWidth="1"/>
    <col min="5906" max="5906" width="16.81640625" style="219" bestFit="1" customWidth="1"/>
    <col min="5907" max="5907" width="17" style="219" bestFit="1" customWidth="1"/>
    <col min="5908" max="5908" width="20.81640625" style="219" bestFit="1" customWidth="1"/>
    <col min="5909" max="5909" width="22.1796875" style="219" bestFit="1" customWidth="1"/>
    <col min="5910" max="5910" width="12.54296875" style="219" bestFit="1" customWidth="1"/>
    <col min="5911" max="5911" width="55.26953125" style="219" bestFit="1" customWidth="1"/>
    <col min="5912" max="5912" width="25.81640625" style="219" bestFit="1" customWidth="1"/>
    <col min="5913" max="5913" width="15.81640625" style="219" bestFit="1" customWidth="1"/>
    <col min="5914" max="5914" width="18.26953125" style="219" bestFit="1" customWidth="1"/>
    <col min="5915" max="5915" width="65.54296875" style="219" bestFit="1" customWidth="1"/>
    <col min="5916" max="5916" width="65.7265625" style="219" bestFit="1" customWidth="1"/>
    <col min="5917" max="5917" width="4.7265625" style="219" bestFit="1" customWidth="1"/>
    <col min="5918" max="6144" width="9.1796875" style="219" customWidth="1"/>
    <col min="6145" max="6145" width="4.7265625" style="219" bestFit="1" customWidth="1"/>
    <col min="6146" max="6146" width="16.81640625" style="219" bestFit="1" customWidth="1"/>
    <col min="6147" max="6147" width="8.81640625" style="219" bestFit="1" customWidth="1"/>
    <col min="6148" max="6148" width="1.1796875" style="219" bestFit="1" customWidth="1"/>
    <col min="6149" max="6149" width="25.1796875" style="219" bestFit="1" customWidth="1"/>
    <col min="6150" max="6150" width="10.81640625" style="219" bestFit="1" customWidth="1"/>
    <col min="6151" max="6152" width="16.81640625" style="219" bestFit="1" customWidth="1"/>
    <col min="6153" max="6153" width="8.81640625" style="219" bestFit="1" customWidth="1"/>
    <col min="6154" max="6154" width="16" style="219" bestFit="1" customWidth="1"/>
    <col min="6155" max="6155" width="0.26953125" style="219" bestFit="1" customWidth="1"/>
    <col min="6156" max="6156" width="16" style="219" bestFit="1" customWidth="1"/>
    <col min="6157" max="6157" width="0.7265625" style="219" bestFit="1" customWidth="1"/>
    <col min="6158" max="6158" width="16.1796875" style="219" bestFit="1" customWidth="1"/>
    <col min="6159" max="6159" width="12.54296875" style="219" bestFit="1" customWidth="1"/>
    <col min="6160" max="6160" width="4.453125" style="219" bestFit="1" customWidth="1"/>
    <col min="6161" max="6161" width="20.81640625" style="219" bestFit="1" customWidth="1"/>
    <col min="6162" max="6162" width="16.81640625" style="219" bestFit="1" customWidth="1"/>
    <col min="6163" max="6163" width="17" style="219" bestFit="1" customWidth="1"/>
    <col min="6164" max="6164" width="20.81640625" style="219" bestFit="1" customWidth="1"/>
    <col min="6165" max="6165" width="22.1796875" style="219" bestFit="1" customWidth="1"/>
    <col min="6166" max="6166" width="12.54296875" style="219" bestFit="1" customWidth="1"/>
    <col min="6167" max="6167" width="55.26953125" style="219" bestFit="1" customWidth="1"/>
    <col min="6168" max="6168" width="25.81640625" style="219" bestFit="1" customWidth="1"/>
    <col min="6169" max="6169" width="15.81640625" style="219" bestFit="1" customWidth="1"/>
    <col min="6170" max="6170" width="18.26953125" style="219" bestFit="1" customWidth="1"/>
    <col min="6171" max="6171" width="65.54296875" style="219" bestFit="1" customWidth="1"/>
    <col min="6172" max="6172" width="65.7265625" style="219" bestFit="1" customWidth="1"/>
    <col min="6173" max="6173" width="4.7265625" style="219" bestFit="1" customWidth="1"/>
    <col min="6174" max="6400" width="9.1796875" style="219" customWidth="1"/>
    <col min="6401" max="6401" width="4.7265625" style="219" bestFit="1" customWidth="1"/>
    <col min="6402" max="6402" width="16.81640625" style="219" bestFit="1" customWidth="1"/>
    <col min="6403" max="6403" width="8.81640625" style="219" bestFit="1" customWidth="1"/>
    <col min="6404" max="6404" width="1.1796875" style="219" bestFit="1" customWidth="1"/>
    <col min="6405" max="6405" width="25.1796875" style="219" bestFit="1" customWidth="1"/>
    <col min="6406" max="6406" width="10.81640625" style="219" bestFit="1" customWidth="1"/>
    <col min="6407" max="6408" width="16.81640625" style="219" bestFit="1" customWidth="1"/>
    <col min="6409" max="6409" width="8.81640625" style="219" bestFit="1" customWidth="1"/>
    <col min="6410" max="6410" width="16" style="219" bestFit="1" customWidth="1"/>
    <col min="6411" max="6411" width="0.26953125" style="219" bestFit="1" customWidth="1"/>
    <col min="6412" max="6412" width="16" style="219" bestFit="1" customWidth="1"/>
    <col min="6413" max="6413" width="0.7265625" style="219" bestFit="1" customWidth="1"/>
    <col min="6414" max="6414" width="16.1796875" style="219" bestFit="1" customWidth="1"/>
    <col min="6415" max="6415" width="12.54296875" style="219" bestFit="1" customWidth="1"/>
    <col min="6416" max="6416" width="4.453125" style="219" bestFit="1" customWidth="1"/>
    <col min="6417" max="6417" width="20.81640625" style="219" bestFit="1" customWidth="1"/>
    <col min="6418" max="6418" width="16.81640625" style="219" bestFit="1" customWidth="1"/>
    <col min="6419" max="6419" width="17" style="219" bestFit="1" customWidth="1"/>
    <col min="6420" max="6420" width="20.81640625" style="219" bestFit="1" customWidth="1"/>
    <col min="6421" max="6421" width="22.1796875" style="219" bestFit="1" customWidth="1"/>
    <col min="6422" max="6422" width="12.54296875" style="219" bestFit="1" customWidth="1"/>
    <col min="6423" max="6423" width="55.26953125" style="219" bestFit="1" customWidth="1"/>
    <col min="6424" max="6424" width="25.81640625" style="219" bestFit="1" customWidth="1"/>
    <col min="6425" max="6425" width="15.81640625" style="219" bestFit="1" customWidth="1"/>
    <col min="6426" max="6426" width="18.26953125" style="219" bestFit="1" customWidth="1"/>
    <col min="6427" max="6427" width="65.54296875" style="219" bestFit="1" customWidth="1"/>
    <col min="6428" max="6428" width="65.7265625" style="219" bestFit="1" customWidth="1"/>
    <col min="6429" max="6429" width="4.7265625" style="219" bestFit="1" customWidth="1"/>
    <col min="6430" max="6656" width="9.1796875" style="219" customWidth="1"/>
    <col min="6657" max="6657" width="4.7265625" style="219" bestFit="1" customWidth="1"/>
    <col min="6658" max="6658" width="16.81640625" style="219" bestFit="1" customWidth="1"/>
    <col min="6659" max="6659" width="8.81640625" style="219" bestFit="1" customWidth="1"/>
    <col min="6660" max="6660" width="1.1796875" style="219" bestFit="1" customWidth="1"/>
    <col min="6661" max="6661" width="25.1796875" style="219" bestFit="1" customWidth="1"/>
    <col min="6662" max="6662" width="10.81640625" style="219" bestFit="1" customWidth="1"/>
    <col min="6663" max="6664" width="16.81640625" style="219" bestFit="1" customWidth="1"/>
    <col min="6665" max="6665" width="8.81640625" style="219" bestFit="1" customWidth="1"/>
    <col min="6666" max="6666" width="16" style="219" bestFit="1" customWidth="1"/>
    <col min="6667" max="6667" width="0.26953125" style="219" bestFit="1" customWidth="1"/>
    <col min="6668" max="6668" width="16" style="219" bestFit="1" customWidth="1"/>
    <col min="6669" max="6669" width="0.7265625" style="219" bestFit="1" customWidth="1"/>
    <col min="6670" max="6670" width="16.1796875" style="219" bestFit="1" customWidth="1"/>
    <col min="6671" max="6671" width="12.54296875" style="219" bestFit="1" customWidth="1"/>
    <col min="6672" max="6672" width="4.453125" style="219" bestFit="1" customWidth="1"/>
    <col min="6673" max="6673" width="20.81640625" style="219" bestFit="1" customWidth="1"/>
    <col min="6674" max="6674" width="16.81640625" style="219" bestFit="1" customWidth="1"/>
    <col min="6675" max="6675" width="17" style="219" bestFit="1" customWidth="1"/>
    <col min="6676" max="6676" width="20.81640625" style="219" bestFit="1" customWidth="1"/>
    <col min="6677" max="6677" width="22.1796875" style="219" bestFit="1" customWidth="1"/>
    <col min="6678" max="6678" width="12.54296875" style="219" bestFit="1" customWidth="1"/>
    <col min="6679" max="6679" width="55.26953125" style="219" bestFit="1" customWidth="1"/>
    <col min="6680" max="6680" width="25.81640625" style="219" bestFit="1" customWidth="1"/>
    <col min="6681" max="6681" width="15.81640625" style="219" bestFit="1" customWidth="1"/>
    <col min="6682" max="6682" width="18.26953125" style="219" bestFit="1" customWidth="1"/>
    <col min="6683" max="6683" width="65.54296875" style="219" bestFit="1" customWidth="1"/>
    <col min="6684" max="6684" width="65.7265625" style="219" bestFit="1" customWidth="1"/>
    <col min="6685" max="6685" width="4.7265625" style="219" bestFit="1" customWidth="1"/>
    <col min="6686" max="6912" width="9.1796875" style="219" customWidth="1"/>
    <col min="6913" max="6913" width="4.7265625" style="219" bestFit="1" customWidth="1"/>
    <col min="6914" max="6914" width="16.81640625" style="219" bestFit="1" customWidth="1"/>
    <col min="6915" max="6915" width="8.81640625" style="219" bestFit="1" customWidth="1"/>
    <col min="6916" max="6916" width="1.1796875" style="219" bestFit="1" customWidth="1"/>
    <col min="6917" max="6917" width="25.1796875" style="219" bestFit="1" customWidth="1"/>
    <col min="6918" max="6918" width="10.81640625" style="219" bestFit="1" customWidth="1"/>
    <col min="6919" max="6920" width="16.81640625" style="219" bestFit="1" customWidth="1"/>
    <col min="6921" max="6921" width="8.81640625" style="219" bestFit="1" customWidth="1"/>
    <col min="6922" max="6922" width="16" style="219" bestFit="1" customWidth="1"/>
    <col min="6923" max="6923" width="0.26953125" style="219" bestFit="1" customWidth="1"/>
    <col min="6924" max="6924" width="16" style="219" bestFit="1" customWidth="1"/>
    <col min="6925" max="6925" width="0.7265625" style="219" bestFit="1" customWidth="1"/>
    <col min="6926" max="6926" width="16.1796875" style="219" bestFit="1" customWidth="1"/>
    <col min="6927" max="6927" width="12.54296875" style="219" bestFit="1" customWidth="1"/>
    <col min="6928" max="6928" width="4.453125" style="219" bestFit="1" customWidth="1"/>
    <col min="6929" max="6929" width="20.81640625" style="219" bestFit="1" customWidth="1"/>
    <col min="6930" max="6930" width="16.81640625" style="219" bestFit="1" customWidth="1"/>
    <col min="6931" max="6931" width="17" style="219" bestFit="1" customWidth="1"/>
    <col min="6932" max="6932" width="20.81640625" style="219" bestFit="1" customWidth="1"/>
    <col min="6933" max="6933" width="22.1796875" style="219" bestFit="1" customWidth="1"/>
    <col min="6934" max="6934" width="12.54296875" style="219" bestFit="1" customWidth="1"/>
    <col min="6935" max="6935" width="55.26953125" style="219" bestFit="1" customWidth="1"/>
    <col min="6936" max="6936" width="25.81640625" style="219" bestFit="1" customWidth="1"/>
    <col min="6937" max="6937" width="15.81640625" style="219" bestFit="1" customWidth="1"/>
    <col min="6938" max="6938" width="18.26953125" style="219" bestFit="1" customWidth="1"/>
    <col min="6939" max="6939" width="65.54296875" style="219" bestFit="1" customWidth="1"/>
    <col min="6940" max="6940" width="65.7265625" style="219" bestFit="1" customWidth="1"/>
    <col min="6941" max="6941" width="4.7265625" style="219" bestFit="1" customWidth="1"/>
    <col min="6942" max="7168" width="9.1796875" style="219" customWidth="1"/>
    <col min="7169" max="7169" width="4.7265625" style="219" bestFit="1" customWidth="1"/>
    <col min="7170" max="7170" width="16.81640625" style="219" bestFit="1" customWidth="1"/>
    <col min="7171" max="7171" width="8.81640625" style="219" bestFit="1" customWidth="1"/>
    <col min="7172" max="7172" width="1.1796875" style="219" bestFit="1" customWidth="1"/>
    <col min="7173" max="7173" width="25.1796875" style="219" bestFit="1" customWidth="1"/>
    <col min="7174" max="7174" width="10.81640625" style="219" bestFit="1" customWidth="1"/>
    <col min="7175" max="7176" width="16.81640625" style="219" bestFit="1" customWidth="1"/>
    <col min="7177" max="7177" width="8.81640625" style="219" bestFit="1" customWidth="1"/>
    <col min="7178" max="7178" width="16" style="219" bestFit="1" customWidth="1"/>
    <col min="7179" max="7179" width="0.26953125" style="219" bestFit="1" customWidth="1"/>
    <col min="7180" max="7180" width="16" style="219" bestFit="1" customWidth="1"/>
    <col min="7181" max="7181" width="0.7265625" style="219" bestFit="1" customWidth="1"/>
    <col min="7182" max="7182" width="16.1796875" style="219" bestFit="1" customWidth="1"/>
    <col min="7183" max="7183" width="12.54296875" style="219" bestFit="1" customWidth="1"/>
    <col min="7184" max="7184" width="4.453125" style="219" bestFit="1" customWidth="1"/>
    <col min="7185" max="7185" width="20.81640625" style="219" bestFit="1" customWidth="1"/>
    <col min="7186" max="7186" width="16.81640625" style="219" bestFit="1" customWidth="1"/>
    <col min="7187" max="7187" width="17" style="219" bestFit="1" customWidth="1"/>
    <col min="7188" max="7188" width="20.81640625" style="219" bestFit="1" customWidth="1"/>
    <col min="7189" max="7189" width="22.1796875" style="219" bestFit="1" customWidth="1"/>
    <col min="7190" max="7190" width="12.54296875" style="219" bestFit="1" customWidth="1"/>
    <col min="7191" max="7191" width="55.26953125" style="219" bestFit="1" customWidth="1"/>
    <col min="7192" max="7192" width="25.81640625" style="219" bestFit="1" customWidth="1"/>
    <col min="7193" max="7193" width="15.81640625" style="219" bestFit="1" customWidth="1"/>
    <col min="7194" max="7194" width="18.26953125" style="219" bestFit="1" customWidth="1"/>
    <col min="7195" max="7195" width="65.54296875" style="219" bestFit="1" customWidth="1"/>
    <col min="7196" max="7196" width="65.7265625" style="219" bestFit="1" customWidth="1"/>
    <col min="7197" max="7197" width="4.7265625" style="219" bestFit="1" customWidth="1"/>
    <col min="7198" max="7424" width="9.1796875" style="219" customWidth="1"/>
    <col min="7425" max="7425" width="4.7265625" style="219" bestFit="1" customWidth="1"/>
    <col min="7426" max="7426" width="16.81640625" style="219" bestFit="1" customWidth="1"/>
    <col min="7427" max="7427" width="8.81640625" style="219" bestFit="1" customWidth="1"/>
    <col min="7428" max="7428" width="1.1796875" style="219" bestFit="1" customWidth="1"/>
    <col min="7429" max="7429" width="25.1796875" style="219" bestFit="1" customWidth="1"/>
    <col min="7430" max="7430" width="10.81640625" style="219" bestFit="1" customWidth="1"/>
    <col min="7431" max="7432" width="16.81640625" style="219" bestFit="1" customWidth="1"/>
    <col min="7433" max="7433" width="8.81640625" style="219" bestFit="1" customWidth="1"/>
    <col min="7434" max="7434" width="16" style="219" bestFit="1" customWidth="1"/>
    <col min="7435" max="7435" width="0.26953125" style="219" bestFit="1" customWidth="1"/>
    <col min="7436" max="7436" width="16" style="219" bestFit="1" customWidth="1"/>
    <col min="7437" max="7437" width="0.7265625" style="219" bestFit="1" customWidth="1"/>
    <col min="7438" max="7438" width="16.1796875" style="219" bestFit="1" customWidth="1"/>
    <col min="7439" max="7439" width="12.54296875" style="219" bestFit="1" customWidth="1"/>
    <col min="7440" max="7440" width="4.453125" style="219" bestFit="1" customWidth="1"/>
    <col min="7441" max="7441" width="20.81640625" style="219" bestFit="1" customWidth="1"/>
    <col min="7442" max="7442" width="16.81640625" style="219" bestFit="1" customWidth="1"/>
    <col min="7443" max="7443" width="17" style="219" bestFit="1" customWidth="1"/>
    <col min="7444" max="7444" width="20.81640625" style="219" bestFit="1" customWidth="1"/>
    <col min="7445" max="7445" width="22.1796875" style="219" bestFit="1" customWidth="1"/>
    <col min="7446" max="7446" width="12.54296875" style="219" bestFit="1" customWidth="1"/>
    <col min="7447" max="7447" width="55.26953125" style="219" bestFit="1" customWidth="1"/>
    <col min="7448" max="7448" width="25.81640625" style="219" bestFit="1" customWidth="1"/>
    <col min="7449" max="7449" width="15.81640625" style="219" bestFit="1" customWidth="1"/>
    <col min="7450" max="7450" width="18.26953125" style="219" bestFit="1" customWidth="1"/>
    <col min="7451" max="7451" width="65.54296875" style="219" bestFit="1" customWidth="1"/>
    <col min="7452" max="7452" width="65.7265625" style="219" bestFit="1" customWidth="1"/>
    <col min="7453" max="7453" width="4.7265625" style="219" bestFit="1" customWidth="1"/>
    <col min="7454" max="7680" width="9.1796875" style="219" customWidth="1"/>
    <col min="7681" max="7681" width="4.7265625" style="219" bestFit="1" customWidth="1"/>
    <col min="7682" max="7682" width="16.81640625" style="219" bestFit="1" customWidth="1"/>
    <col min="7683" max="7683" width="8.81640625" style="219" bestFit="1" customWidth="1"/>
    <col min="7684" max="7684" width="1.1796875" style="219" bestFit="1" customWidth="1"/>
    <col min="7685" max="7685" width="25.1796875" style="219" bestFit="1" customWidth="1"/>
    <col min="7686" max="7686" width="10.81640625" style="219" bestFit="1" customWidth="1"/>
    <col min="7687" max="7688" width="16.81640625" style="219" bestFit="1" customWidth="1"/>
    <col min="7689" max="7689" width="8.81640625" style="219" bestFit="1" customWidth="1"/>
    <col min="7690" max="7690" width="16" style="219" bestFit="1" customWidth="1"/>
    <col min="7691" max="7691" width="0.26953125" style="219" bestFit="1" customWidth="1"/>
    <col min="7692" max="7692" width="16" style="219" bestFit="1" customWidth="1"/>
    <col min="7693" max="7693" width="0.7265625" style="219" bestFit="1" customWidth="1"/>
    <col min="7694" max="7694" width="16.1796875" style="219" bestFit="1" customWidth="1"/>
    <col min="7695" max="7695" width="12.54296875" style="219" bestFit="1" customWidth="1"/>
    <col min="7696" max="7696" width="4.453125" style="219" bestFit="1" customWidth="1"/>
    <col min="7697" max="7697" width="20.81640625" style="219" bestFit="1" customWidth="1"/>
    <col min="7698" max="7698" width="16.81640625" style="219" bestFit="1" customWidth="1"/>
    <col min="7699" max="7699" width="17" style="219" bestFit="1" customWidth="1"/>
    <col min="7700" max="7700" width="20.81640625" style="219" bestFit="1" customWidth="1"/>
    <col min="7701" max="7701" width="22.1796875" style="219" bestFit="1" customWidth="1"/>
    <col min="7702" max="7702" width="12.54296875" style="219" bestFit="1" customWidth="1"/>
    <col min="7703" max="7703" width="55.26953125" style="219" bestFit="1" customWidth="1"/>
    <col min="7704" max="7704" width="25.81640625" style="219" bestFit="1" customWidth="1"/>
    <col min="7705" max="7705" width="15.81640625" style="219" bestFit="1" customWidth="1"/>
    <col min="7706" max="7706" width="18.26953125" style="219" bestFit="1" customWidth="1"/>
    <col min="7707" max="7707" width="65.54296875" style="219" bestFit="1" customWidth="1"/>
    <col min="7708" max="7708" width="65.7265625" style="219" bestFit="1" customWidth="1"/>
    <col min="7709" max="7709" width="4.7265625" style="219" bestFit="1" customWidth="1"/>
    <col min="7710" max="7936" width="9.1796875" style="219" customWidth="1"/>
    <col min="7937" max="7937" width="4.7265625" style="219" bestFit="1" customWidth="1"/>
    <col min="7938" max="7938" width="16.81640625" style="219" bestFit="1" customWidth="1"/>
    <col min="7939" max="7939" width="8.81640625" style="219" bestFit="1" customWidth="1"/>
    <col min="7940" max="7940" width="1.1796875" style="219" bestFit="1" customWidth="1"/>
    <col min="7941" max="7941" width="25.1796875" style="219" bestFit="1" customWidth="1"/>
    <col min="7942" max="7942" width="10.81640625" style="219" bestFit="1" customWidth="1"/>
    <col min="7943" max="7944" width="16.81640625" style="219" bestFit="1" customWidth="1"/>
    <col min="7945" max="7945" width="8.81640625" style="219" bestFit="1" customWidth="1"/>
    <col min="7946" max="7946" width="16" style="219" bestFit="1" customWidth="1"/>
    <col min="7947" max="7947" width="0.26953125" style="219" bestFit="1" customWidth="1"/>
    <col min="7948" max="7948" width="16" style="219" bestFit="1" customWidth="1"/>
    <col min="7949" max="7949" width="0.7265625" style="219" bestFit="1" customWidth="1"/>
    <col min="7950" max="7950" width="16.1796875" style="219" bestFit="1" customWidth="1"/>
    <col min="7951" max="7951" width="12.54296875" style="219" bestFit="1" customWidth="1"/>
    <col min="7952" max="7952" width="4.453125" style="219" bestFit="1" customWidth="1"/>
    <col min="7953" max="7953" width="20.81640625" style="219" bestFit="1" customWidth="1"/>
    <col min="7954" max="7954" width="16.81640625" style="219" bestFit="1" customWidth="1"/>
    <col min="7955" max="7955" width="17" style="219" bestFit="1" customWidth="1"/>
    <col min="7956" max="7956" width="20.81640625" style="219" bestFit="1" customWidth="1"/>
    <col min="7957" max="7957" width="22.1796875" style="219" bestFit="1" customWidth="1"/>
    <col min="7958" max="7958" width="12.54296875" style="219" bestFit="1" customWidth="1"/>
    <col min="7959" max="7959" width="55.26953125" style="219" bestFit="1" customWidth="1"/>
    <col min="7960" max="7960" width="25.81640625" style="219" bestFit="1" customWidth="1"/>
    <col min="7961" max="7961" width="15.81640625" style="219" bestFit="1" customWidth="1"/>
    <col min="7962" max="7962" width="18.26953125" style="219" bestFit="1" customWidth="1"/>
    <col min="7963" max="7963" width="65.54296875" style="219" bestFit="1" customWidth="1"/>
    <col min="7964" max="7964" width="65.7265625" style="219" bestFit="1" customWidth="1"/>
    <col min="7965" max="7965" width="4.7265625" style="219" bestFit="1" customWidth="1"/>
    <col min="7966" max="8192" width="9.1796875" style="219" customWidth="1"/>
    <col min="8193" max="8193" width="4.7265625" style="219" bestFit="1" customWidth="1"/>
    <col min="8194" max="8194" width="16.81640625" style="219" bestFit="1" customWidth="1"/>
    <col min="8195" max="8195" width="8.81640625" style="219" bestFit="1" customWidth="1"/>
    <col min="8196" max="8196" width="1.1796875" style="219" bestFit="1" customWidth="1"/>
    <col min="8197" max="8197" width="25.1796875" style="219" bestFit="1" customWidth="1"/>
    <col min="8198" max="8198" width="10.81640625" style="219" bestFit="1" customWidth="1"/>
    <col min="8199" max="8200" width="16.81640625" style="219" bestFit="1" customWidth="1"/>
    <col min="8201" max="8201" width="8.81640625" style="219" bestFit="1" customWidth="1"/>
    <col min="8202" max="8202" width="16" style="219" bestFit="1" customWidth="1"/>
    <col min="8203" max="8203" width="0.26953125" style="219" bestFit="1" customWidth="1"/>
    <col min="8204" max="8204" width="16" style="219" bestFit="1" customWidth="1"/>
    <col min="8205" max="8205" width="0.7265625" style="219" bestFit="1" customWidth="1"/>
    <col min="8206" max="8206" width="16.1796875" style="219" bestFit="1" customWidth="1"/>
    <col min="8207" max="8207" width="12.54296875" style="219" bestFit="1" customWidth="1"/>
    <col min="8208" max="8208" width="4.453125" style="219" bestFit="1" customWidth="1"/>
    <col min="8209" max="8209" width="20.81640625" style="219" bestFit="1" customWidth="1"/>
    <col min="8210" max="8210" width="16.81640625" style="219" bestFit="1" customWidth="1"/>
    <col min="8211" max="8211" width="17" style="219" bestFit="1" customWidth="1"/>
    <col min="8212" max="8212" width="20.81640625" style="219" bestFit="1" customWidth="1"/>
    <col min="8213" max="8213" width="22.1796875" style="219" bestFit="1" customWidth="1"/>
    <col min="8214" max="8214" width="12.54296875" style="219" bestFit="1" customWidth="1"/>
    <col min="8215" max="8215" width="55.26953125" style="219" bestFit="1" customWidth="1"/>
    <col min="8216" max="8216" width="25.81640625" style="219" bestFit="1" customWidth="1"/>
    <col min="8217" max="8217" width="15.81640625" style="219" bestFit="1" customWidth="1"/>
    <col min="8218" max="8218" width="18.26953125" style="219" bestFit="1" customWidth="1"/>
    <col min="8219" max="8219" width="65.54296875" style="219" bestFit="1" customWidth="1"/>
    <col min="8220" max="8220" width="65.7265625" style="219" bestFit="1" customWidth="1"/>
    <col min="8221" max="8221" width="4.7265625" style="219" bestFit="1" customWidth="1"/>
    <col min="8222" max="8448" width="9.1796875" style="219" customWidth="1"/>
    <col min="8449" max="8449" width="4.7265625" style="219" bestFit="1" customWidth="1"/>
    <col min="8450" max="8450" width="16.81640625" style="219" bestFit="1" customWidth="1"/>
    <col min="8451" max="8451" width="8.81640625" style="219" bestFit="1" customWidth="1"/>
    <col min="8452" max="8452" width="1.1796875" style="219" bestFit="1" customWidth="1"/>
    <col min="8453" max="8453" width="25.1796875" style="219" bestFit="1" customWidth="1"/>
    <col min="8454" max="8454" width="10.81640625" style="219" bestFit="1" customWidth="1"/>
    <col min="8455" max="8456" width="16.81640625" style="219" bestFit="1" customWidth="1"/>
    <col min="8457" max="8457" width="8.81640625" style="219" bestFit="1" customWidth="1"/>
    <col min="8458" max="8458" width="16" style="219" bestFit="1" customWidth="1"/>
    <col min="8459" max="8459" width="0.26953125" style="219" bestFit="1" customWidth="1"/>
    <col min="8460" max="8460" width="16" style="219" bestFit="1" customWidth="1"/>
    <col min="8461" max="8461" width="0.7265625" style="219" bestFit="1" customWidth="1"/>
    <col min="8462" max="8462" width="16.1796875" style="219" bestFit="1" customWidth="1"/>
    <col min="8463" max="8463" width="12.54296875" style="219" bestFit="1" customWidth="1"/>
    <col min="8464" max="8464" width="4.453125" style="219" bestFit="1" customWidth="1"/>
    <col min="8465" max="8465" width="20.81640625" style="219" bestFit="1" customWidth="1"/>
    <col min="8466" max="8466" width="16.81640625" style="219" bestFit="1" customWidth="1"/>
    <col min="8467" max="8467" width="17" style="219" bestFit="1" customWidth="1"/>
    <col min="8468" max="8468" width="20.81640625" style="219" bestFit="1" customWidth="1"/>
    <col min="8469" max="8469" width="22.1796875" style="219" bestFit="1" customWidth="1"/>
    <col min="8470" max="8470" width="12.54296875" style="219" bestFit="1" customWidth="1"/>
    <col min="8471" max="8471" width="55.26953125" style="219" bestFit="1" customWidth="1"/>
    <col min="8472" max="8472" width="25.81640625" style="219" bestFit="1" customWidth="1"/>
    <col min="8473" max="8473" width="15.81640625" style="219" bestFit="1" customWidth="1"/>
    <col min="8474" max="8474" width="18.26953125" style="219" bestFit="1" customWidth="1"/>
    <col min="8475" max="8475" width="65.54296875" style="219" bestFit="1" customWidth="1"/>
    <col min="8476" max="8476" width="65.7265625" style="219" bestFit="1" customWidth="1"/>
    <col min="8477" max="8477" width="4.7265625" style="219" bestFit="1" customWidth="1"/>
    <col min="8478" max="8704" width="9.1796875" style="219" customWidth="1"/>
    <col min="8705" max="8705" width="4.7265625" style="219" bestFit="1" customWidth="1"/>
    <col min="8706" max="8706" width="16.81640625" style="219" bestFit="1" customWidth="1"/>
    <col min="8707" max="8707" width="8.81640625" style="219" bestFit="1" customWidth="1"/>
    <col min="8708" max="8708" width="1.1796875" style="219" bestFit="1" customWidth="1"/>
    <col min="8709" max="8709" width="25.1796875" style="219" bestFit="1" customWidth="1"/>
    <col min="8710" max="8710" width="10.81640625" style="219" bestFit="1" customWidth="1"/>
    <col min="8711" max="8712" width="16.81640625" style="219" bestFit="1" customWidth="1"/>
    <col min="8713" max="8713" width="8.81640625" style="219" bestFit="1" customWidth="1"/>
    <col min="8714" max="8714" width="16" style="219" bestFit="1" customWidth="1"/>
    <col min="8715" max="8715" width="0.26953125" style="219" bestFit="1" customWidth="1"/>
    <col min="8716" max="8716" width="16" style="219" bestFit="1" customWidth="1"/>
    <col min="8717" max="8717" width="0.7265625" style="219" bestFit="1" customWidth="1"/>
    <col min="8718" max="8718" width="16.1796875" style="219" bestFit="1" customWidth="1"/>
    <col min="8719" max="8719" width="12.54296875" style="219" bestFit="1" customWidth="1"/>
    <col min="8720" max="8720" width="4.453125" style="219" bestFit="1" customWidth="1"/>
    <col min="8721" max="8721" width="20.81640625" style="219" bestFit="1" customWidth="1"/>
    <col min="8722" max="8722" width="16.81640625" style="219" bestFit="1" customWidth="1"/>
    <col min="8723" max="8723" width="17" style="219" bestFit="1" customWidth="1"/>
    <col min="8724" max="8724" width="20.81640625" style="219" bestFit="1" customWidth="1"/>
    <col min="8725" max="8725" width="22.1796875" style="219" bestFit="1" customWidth="1"/>
    <col min="8726" max="8726" width="12.54296875" style="219" bestFit="1" customWidth="1"/>
    <col min="8727" max="8727" width="55.26953125" style="219" bestFit="1" customWidth="1"/>
    <col min="8728" max="8728" width="25.81640625" style="219" bestFit="1" customWidth="1"/>
    <col min="8729" max="8729" width="15.81640625" style="219" bestFit="1" customWidth="1"/>
    <col min="8730" max="8730" width="18.26953125" style="219" bestFit="1" customWidth="1"/>
    <col min="8731" max="8731" width="65.54296875" style="219" bestFit="1" customWidth="1"/>
    <col min="8732" max="8732" width="65.7265625" style="219" bestFit="1" customWidth="1"/>
    <col min="8733" max="8733" width="4.7265625" style="219" bestFit="1" customWidth="1"/>
    <col min="8734" max="8960" width="9.1796875" style="219" customWidth="1"/>
    <col min="8961" max="8961" width="4.7265625" style="219" bestFit="1" customWidth="1"/>
    <col min="8962" max="8962" width="16.81640625" style="219" bestFit="1" customWidth="1"/>
    <col min="8963" max="8963" width="8.81640625" style="219" bestFit="1" customWidth="1"/>
    <col min="8964" max="8964" width="1.1796875" style="219" bestFit="1" customWidth="1"/>
    <col min="8965" max="8965" width="25.1796875" style="219" bestFit="1" customWidth="1"/>
    <col min="8966" max="8966" width="10.81640625" style="219" bestFit="1" customWidth="1"/>
    <col min="8967" max="8968" width="16.81640625" style="219" bestFit="1" customWidth="1"/>
    <col min="8969" max="8969" width="8.81640625" style="219" bestFit="1" customWidth="1"/>
    <col min="8970" max="8970" width="16" style="219" bestFit="1" customWidth="1"/>
    <col min="8971" max="8971" width="0.26953125" style="219" bestFit="1" customWidth="1"/>
    <col min="8972" max="8972" width="16" style="219" bestFit="1" customWidth="1"/>
    <col min="8973" max="8973" width="0.7265625" style="219" bestFit="1" customWidth="1"/>
    <col min="8974" max="8974" width="16.1796875" style="219" bestFit="1" customWidth="1"/>
    <col min="8975" max="8975" width="12.54296875" style="219" bestFit="1" customWidth="1"/>
    <col min="8976" max="8976" width="4.453125" style="219" bestFit="1" customWidth="1"/>
    <col min="8977" max="8977" width="20.81640625" style="219" bestFit="1" customWidth="1"/>
    <col min="8978" max="8978" width="16.81640625" style="219" bestFit="1" customWidth="1"/>
    <col min="8979" max="8979" width="17" style="219" bestFit="1" customWidth="1"/>
    <col min="8980" max="8980" width="20.81640625" style="219" bestFit="1" customWidth="1"/>
    <col min="8981" max="8981" width="22.1796875" style="219" bestFit="1" customWidth="1"/>
    <col min="8982" max="8982" width="12.54296875" style="219" bestFit="1" customWidth="1"/>
    <col min="8983" max="8983" width="55.26953125" style="219" bestFit="1" customWidth="1"/>
    <col min="8984" max="8984" width="25.81640625" style="219" bestFit="1" customWidth="1"/>
    <col min="8985" max="8985" width="15.81640625" style="219" bestFit="1" customWidth="1"/>
    <col min="8986" max="8986" width="18.26953125" style="219" bestFit="1" customWidth="1"/>
    <col min="8987" max="8987" width="65.54296875" style="219" bestFit="1" customWidth="1"/>
    <col min="8988" max="8988" width="65.7265625" style="219" bestFit="1" customWidth="1"/>
    <col min="8989" max="8989" width="4.7265625" style="219" bestFit="1" customWidth="1"/>
    <col min="8990" max="9216" width="9.1796875" style="219" customWidth="1"/>
    <col min="9217" max="9217" width="4.7265625" style="219" bestFit="1" customWidth="1"/>
    <col min="9218" max="9218" width="16.81640625" style="219" bestFit="1" customWidth="1"/>
    <col min="9219" max="9219" width="8.81640625" style="219" bestFit="1" customWidth="1"/>
    <col min="9220" max="9220" width="1.1796875" style="219" bestFit="1" customWidth="1"/>
    <col min="9221" max="9221" width="25.1796875" style="219" bestFit="1" customWidth="1"/>
    <col min="9222" max="9222" width="10.81640625" style="219" bestFit="1" customWidth="1"/>
    <col min="9223" max="9224" width="16.81640625" style="219" bestFit="1" customWidth="1"/>
    <col min="9225" max="9225" width="8.81640625" style="219" bestFit="1" customWidth="1"/>
    <col min="9226" max="9226" width="16" style="219" bestFit="1" customWidth="1"/>
    <col min="9227" max="9227" width="0.26953125" style="219" bestFit="1" customWidth="1"/>
    <col min="9228" max="9228" width="16" style="219" bestFit="1" customWidth="1"/>
    <col min="9229" max="9229" width="0.7265625" style="219" bestFit="1" customWidth="1"/>
    <col min="9230" max="9230" width="16.1796875" style="219" bestFit="1" customWidth="1"/>
    <col min="9231" max="9231" width="12.54296875" style="219" bestFit="1" customWidth="1"/>
    <col min="9232" max="9232" width="4.453125" style="219" bestFit="1" customWidth="1"/>
    <col min="9233" max="9233" width="20.81640625" style="219" bestFit="1" customWidth="1"/>
    <col min="9234" max="9234" width="16.81640625" style="219" bestFit="1" customWidth="1"/>
    <col min="9235" max="9235" width="17" style="219" bestFit="1" customWidth="1"/>
    <col min="9236" max="9236" width="20.81640625" style="219" bestFit="1" customWidth="1"/>
    <col min="9237" max="9237" width="22.1796875" style="219" bestFit="1" customWidth="1"/>
    <col min="9238" max="9238" width="12.54296875" style="219" bestFit="1" customWidth="1"/>
    <col min="9239" max="9239" width="55.26953125" style="219" bestFit="1" customWidth="1"/>
    <col min="9240" max="9240" width="25.81640625" style="219" bestFit="1" customWidth="1"/>
    <col min="9241" max="9241" width="15.81640625" style="219" bestFit="1" customWidth="1"/>
    <col min="9242" max="9242" width="18.26953125" style="219" bestFit="1" customWidth="1"/>
    <col min="9243" max="9243" width="65.54296875" style="219" bestFit="1" customWidth="1"/>
    <col min="9244" max="9244" width="65.7265625" style="219" bestFit="1" customWidth="1"/>
    <col min="9245" max="9245" width="4.7265625" style="219" bestFit="1" customWidth="1"/>
    <col min="9246" max="9472" width="9.1796875" style="219" customWidth="1"/>
    <col min="9473" max="9473" width="4.7265625" style="219" bestFit="1" customWidth="1"/>
    <col min="9474" max="9474" width="16.81640625" style="219" bestFit="1" customWidth="1"/>
    <col min="9475" max="9475" width="8.81640625" style="219" bestFit="1" customWidth="1"/>
    <col min="9476" max="9476" width="1.1796875" style="219" bestFit="1" customWidth="1"/>
    <col min="9477" max="9477" width="25.1796875" style="219" bestFit="1" customWidth="1"/>
    <col min="9478" max="9478" width="10.81640625" style="219" bestFit="1" customWidth="1"/>
    <col min="9479" max="9480" width="16.81640625" style="219" bestFit="1" customWidth="1"/>
    <col min="9481" max="9481" width="8.81640625" style="219" bestFit="1" customWidth="1"/>
    <col min="9482" max="9482" width="16" style="219" bestFit="1" customWidth="1"/>
    <col min="9483" max="9483" width="0.26953125" style="219" bestFit="1" customWidth="1"/>
    <col min="9484" max="9484" width="16" style="219" bestFit="1" customWidth="1"/>
    <col min="9485" max="9485" width="0.7265625" style="219" bestFit="1" customWidth="1"/>
    <col min="9486" max="9486" width="16.1796875" style="219" bestFit="1" customWidth="1"/>
    <col min="9487" max="9487" width="12.54296875" style="219" bestFit="1" customWidth="1"/>
    <col min="9488" max="9488" width="4.453125" style="219" bestFit="1" customWidth="1"/>
    <col min="9489" max="9489" width="20.81640625" style="219" bestFit="1" customWidth="1"/>
    <col min="9490" max="9490" width="16.81640625" style="219" bestFit="1" customWidth="1"/>
    <col min="9491" max="9491" width="17" style="219" bestFit="1" customWidth="1"/>
    <col min="9492" max="9492" width="20.81640625" style="219" bestFit="1" customWidth="1"/>
    <col min="9493" max="9493" width="22.1796875" style="219" bestFit="1" customWidth="1"/>
    <col min="9494" max="9494" width="12.54296875" style="219" bestFit="1" customWidth="1"/>
    <col min="9495" max="9495" width="55.26953125" style="219" bestFit="1" customWidth="1"/>
    <col min="9496" max="9496" width="25.81640625" style="219" bestFit="1" customWidth="1"/>
    <col min="9497" max="9497" width="15.81640625" style="219" bestFit="1" customWidth="1"/>
    <col min="9498" max="9498" width="18.26953125" style="219" bestFit="1" customWidth="1"/>
    <col min="9499" max="9499" width="65.54296875" style="219" bestFit="1" customWidth="1"/>
    <col min="9500" max="9500" width="65.7265625" style="219" bestFit="1" customWidth="1"/>
    <col min="9501" max="9501" width="4.7265625" style="219" bestFit="1" customWidth="1"/>
    <col min="9502" max="9728" width="9.1796875" style="219" customWidth="1"/>
    <col min="9729" max="9729" width="4.7265625" style="219" bestFit="1" customWidth="1"/>
    <col min="9730" max="9730" width="16.81640625" style="219" bestFit="1" customWidth="1"/>
    <col min="9731" max="9731" width="8.81640625" style="219" bestFit="1" customWidth="1"/>
    <col min="9732" max="9732" width="1.1796875" style="219" bestFit="1" customWidth="1"/>
    <col min="9733" max="9733" width="25.1796875" style="219" bestFit="1" customWidth="1"/>
    <col min="9734" max="9734" width="10.81640625" style="219" bestFit="1" customWidth="1"/>
    <col min="9735" max="9736" width="16.81640625" style="219" bestFit="1" customWidth="1"/>
    <col min="9737" max="9737" width="8.81640625" style="219" bestFit="1" customWidth="1"/>
    <col min="9738" max="9738" width="16" style="219" bestFit="1" customWidth="1"/>
    <col min="9739" max="9739" width="0.26953125" style="219" bestFit="1" customWidth="1"/>
    <col min="9740" max="9740" width="16" style="219" bestFit="1" customWidth="1"/>
    <col min="9741" max="9741" width="0.7265625" style="219" bestFit="1" customWidth="1"/>
    <col min="9742" max="9742" width="16.1796875" style="219" bestFit="1" customWidth="1"/>
    <col min="9743" max="9743" width="12.54296875" style="219" bestFit="1" customWidth="1"/>
    <col min="9744" max="9744" width="4.453125" style="219" bestFit="1" customWidth="1"/>
    <col min="9745" max="9745" width="20.81640625" style="219" bestFit="1" customWidth="1"/>
    <col min="9746" max="9746" width="16.81640625" style="219" bestFit="1" customWidth="1"/>
    <col min="9747" max="9747" width="17" style="219" bestFit="1" customWidth="1"/>
    <col min="9748" max="9748" width="20.81640625" style="219" bestFit="1" customWidth="1"/>
    <col min="9749" max="9749" width="22.1796875" style="219" bestFit="1" customWidth="1"/>
    <col min="9750" max="9750" width="12.54296875" style="219" bestFit="1" customWidth="1"/>
    <col min="9751" max="9751" width="55.26953125" style="219" bestFit="1" customWidth="1"/>
    <col min="9752" max="9752" width="25.81640625" style="219" bestFit="1" customWidth="1"/>
    <col min="9753" max="9753" width="15.81640625" style="219" bestFit="1" customWidth="1"/>
    <col min="9754" max="9754" width="18.26953125" style="219" bestFit="1" customWidth="1"/>
    <col min="9755" max="9755" width="65.54296875" style="219" bestFit="1" customWidth="1"/>
    <col min="9756" max="9756" width="65.7265625" style="219" bestFit="1" customWidth="1"/>
    <col min="9757" max="9757" width="4.7265625" style="219" bestFit="1" customWidth="1"/>
    <col min="9758" max="9984" width="9.1796875" style="219" customWidth="1"/>
    <col min="9985" max="9985" width="4.7265625" style="219" bestFit="1" customWidth="1"/>
    <col min="9986" max="9986" width="16.81640625" style="219" bestFit="1" customWidth="1"/>
    <col min="9987" max="9987" width="8.81640625" style="219" bestFit="1" customWidth="1"/>
    <col min="9988" max="9988" width="1.1796875" style="219" bestFit="1" customWidth="1"/>
    <col min="9989" max="9989" width="25.1796875" style="219" bestFit="1" customWidth="1"/>
    <col min="9990" max="9990" width="10.81640625" style="219" bestFit="1" customWidth="1"/>
    <col min="9991" max="9992" width="16.81640625" style="219" bestFit="1" customWidth="1"/>
    <col min="9993" max="9993" width="8.81640625" style="219" bestFit="1" customWidth="1"/>
    <col min="9994" max="9994" width="16" style="219" bestFit="1" customWidth="1"/>
    <col min="9995" max="9995" width="0.26953125" style="219" bestFit="1" customWidth="1"/>
    <col min="9996" max="9996" width="16" style="219" bestFit="1" customWidth="1"/>
    <col min="9997" max="9997" width="0.7265625" style="219" bestFit="1" customWidth="1"/>
    <col min="9998" max="9998" width="16.1796875" style="219" bestFit="1" customWidth="1"/>
    <col min="9999" max="9999" width="12.54296875" style="219" bestFit="1" customWidth="1"/>
    <col min="10000" max="10000" width="4.453125" style="219" bestFit="1" customWidth="1"/>
    <col min="10001" max="10001" width="20.81640625" style="219" bestFit="1" customWidth="1"/>
    <col min="10002" max="10002" width="16.81640625" style="219" bestFit="1" customWidth="1"/>
    <col min="10003" max="10003" width="17" style="219" bestFit="1" customWidth="1"/>
    <col min="10004" max="10004" width="20.81640625" style="219" bestFit="1" customWidth="1"/>
    <col min="10005" max="10005" width="22.1796875" style="219" bestFit="1" customWidth="1"/>
    <col min="10006" max="10006" width="12.54296875" style="219" bestFit="1" customWidth="1"/>
    <col min="10007" max="10007" width="55.26953125" style="219" bestFit="1" customWidth="1"/>
    <col min="10008" max="10008" width="25.81640625" style="219" bestFit="1" customWidth="1"/>
    <col min="10009" max="10009" width="15.81640625" style="219" bestFit="1" customWidth="1"/>
    <col min="10010" max="10010" width="18.26953125" style="219" bestFit="1" customWidth="1"/>
    <col min="10011" max="10011" width="65.54296875" style="219" bestFit="1" customWidth="1"/>
    <col min="10012" max="10012" width="65.7265625" style="219" bestFit="1" customWidth="1"/>
    <col min="10013" max="10013" width="4.7265625" style="219" bestFit="1" customWidth="1"/>
    <col min="10014" max="10240" width="9.1796875" style="219" customWidth="1"/>
    <col min="10241" max="10241" width="4.7265625" style="219" bestFit="1" customWidth="1"/>
    <col min="10242" max="10242" width="16.81640625" style="219" bestFit="1" customWidth="1"/>
    <col min="10243" max="10243" width="8.81640625" style="219" bestFit="1" customWidth="1"/>
    <col min="10244" max="10244" width="1.1796875" style="219" bestFit="1" customWidth="1"/>
    <col min="10245" max="10245" width="25.1796875" style="219" bestFit="1" customWidth="1"/>
    <col min="10246" max="10246" width="10.81640625" style="219" bestFit="1" customWidth="1"/>
    <col min="10247" max="10248" width="16.81640625" style="219" bestFit="1" customWidth="1"/>
    <col min="10249" max="10249" width="8.81640625" style="219" bestFit="1" customWidth="1"/>
    <col min="10250" max="10250" width="16" style="219" bestFit="1" customWidth="1"/>
    <col min="10251" max="10251" width="0.26953125" style="219" bestFit="1" customWidth="1"/>
    <col min="10252" max="10252" width="16" style="219" bestFit="1" customWidth="1"/>
    <col min="10253" max="10253" width="0.7265625" style="219" bestFit="1" customWidth="1"/>
    <col min="10254" max="10254" width="16.1796875" style="219" bestFit="1" customWidth="1"/>
    <col min="10255" max="10255" width="12.54296875" style="219" bestFit="1" customWidth="1"/>
    <col min="10256" max="10256" width="4.453125" style="219" bestFit="1" customWidth="1"/>
    <col min="10257" max="10257" width="20.81640625" style="219" bestFit="1" customWidth="1"/>
    <col min="10258" max="10258" width="16.81640625" style="219" bestFit="1" customWidth="1"/>
    <col min="10259" max="10259" width="17" style="219" bestFit="1" customWidth="1"/>
    <col min="10260" max="10260" width="20.81640625" style="219" bestFit="1" customWidth="1"/>
    <col min="10261" max="10261" width="22.1796875" style="219" bestFit="1" customWidth="1"/>
    <col min="10262" max="10262" width="12.54296875" style="219" bestFit="1" customWidth="1"/>
    <col min="10263" max="10263" width="55.26953125" style="219" bestFit="1" customWidth="1"/>
    <col min="10264" max="10264" width="25.81640625" style="219" bestFit="1" customWidth="1"/>
    <col min="10265" max="10265" width="15.81640625" style="219" bestFit="1" customWidth="1"/>
    <col min="10266" max="10266" width="18.26953125" style="219" bestFit="1" customWidth="1"/>
    <col min="10267" max="10267" width="65.54296875" style="219" bestFit="1" customWidth="1"/>
    <col min="10268" max="10268" width="65.7265625" style="219" bestFit="1" customWidth="1"/>
    <col min="10269" max="10269" width="4.7265625" style="219" bestFit="1" customWidth="1"/>
    <col min="10270" max="10496" width="9.1796875" style="219" customWidth="1"/>
    <col min="10497" max="10497" width="4.7265625" style="219" bestFit="1" customWidth="1"/>
    <col min="10498" max="10498" width="16.81640625" style="219" bestFit="1" customWidth="1"/>
    <col min="10499" max="10499" width="8.81640625" style="219" bestFit="1" customWidth="1"/>
    <col min="10500" max="10500" width="1.1796875" style="219" bestFit="1" customWidth="1"/>
    <col min="10501" max="10501" width="25.1796875" style="219" bestFit="1" customWidth="1"/>
    <col min="10502" max="10502" width="10.81640625" style="219" bestFit="1" customWidth="1"/>
    <col min="10503" max="10504" width="16.81640625" style="219" bestFit="1" customWidth="1"/>
    <col min="10505" max="10505" width="8.81640625" style="219" bestFit="1" customWidth="1"/>
    <col min="10506" max="10506" width="16" style="219" bestFit="1" customWidth="1"/>
    <col min="10507" max="10507" width="0.26953125" style="219" bestFit="1" customWidth="1"/>
    <col min="10508" max="10508" width="16" style="219" bestFit="1" customWidth="1"/>
    <col min="10509" max="10509" width="0.7265625" style="219" bestFit="1" customWidth="1"/>
    <col min="10510" max="10510" width="16.1796875" style="219" bestFit="1" customWidth="1"/>
    <col min="10511" max="10511" width="12.54296875" style="219" bestFit="1" customWidth="1"/>
    <col min="10512" max="10512" width="4.453125" style="219" bestFit="1" customWidth="1"/>
    <col min="10513" max="10513" width="20.81640625" style="219" bestFit="1" customWidth="1"/>
    <col min="10514" max="10514" width="16.81640625" style="219" bestFit="1" customWidth="1"/>
    <col min="10515" max="10515" width="17" style="219" bestFit="1" customWidth="1"/>
    <col min="10516" max="10516" width="20.81640625" style="219" bestFit="1" customWidth="1"/>
    <col min="10517" max="10517" width="22.1796875" style="219" bestFit="1" customWidth="1"/>
    <col min="10518" max="10518" width="12.54296875" style="219" bestFit="1" customWidth="1"/>
    <col min="10519" max="10519" width="55.26953125" style="219" bestFit="1" customWidth="1"/>
    <col min="10520" max="10520" width="25.81640625" style="219" bestFit="1" customWidth="1"/>
    <col min="10521" max="10521" width="15.81640625" style="219" bestFit="1" customWidth="1"/>
    <col min="10522" max="10522" width="18.26953125" style="219" bestFit="1" customWidth="1"/>
    <col min="10523" max="10523" width="65.54296875" style="219" bestFit="1" customWidth="1"/>
    <col min="10524" max="10524" width="65.7265625" style="219" bestFit="1" customWidth="1"/>
    <col min="10525" max="10525" width="4.7265625" style="219" bestFit="1" customWidth="1"/>
    <col min="10526" max="10752" width="9.1796875" style="219" customWidth="1"/>
    <col min="10753" max="10753" width="4.7265625" style="219" bestFit="1" customWidth="1"/>
    <col min="10754" max="10754" width="16.81640625" style="219" bestFit="1" customWidth="1"/>
    <col min="10755" max="10755" width="8.81640625" style="219" bestFit="1" customWidth="1"/>
    <col min="10756" max="10756" width="1.1796875" style="219" bestFit="1" customWidth="1"/>
    <col min="10757" max="10757" width="25.1796875" style="219" bestFit="1" customWidth="1"/>
    <col min="10758" max="10758" width="10.81640625" style="219" bestFit="1" customWidth="1"/>
    <col min="10759" max="10760" width="16.81640625" style="219" bestFit="1" customWidth="1"/>
    <col min="10761" max="10761" width="8.81640625" style="219" bestFit="1" customWidth="1"/>
    <col min="10762" max="10762" width="16" style="219" bestFit="1" customWidth="1"/>
    <col min="10763" max="10763" width="0.26953125" style="219" bestFit="1" customWidth="1"/>
    <col min="10764" max="10764" width="16" style="219" bestFit="1" customWidth="1"/>
    <col min="10765" max="10765" width="0.7265625" style="219" bestFit="1" customWidth="1"/>
    <col min="10766" max="10766" width="16.1796875" style="219" bestFit="1" customWidth="1"/>
    <col min="10767" max="10767" width="12.54296875" style="219" bestFit="1" customWidth="1"/>
    <col min="10768" max="10768" width="4.453125" style="219" bestFit="1" customWidth="1"/>
    <col min="10769" max="10769" width="20.81640625" style="219" bestFit="1" customWidth="1"/>
    <col min="10770" max="10770" width="16.81640625" style="219" bestFit="1" customWidth="1"/>
    <col min="10771" max="10771" width="17" style="219" bestFit="1" customWidth="1"/>
    <col min="10772" max="10772" width="20.81640625" style="219" bestFit="1" customWidth="1"/>
    <col min="10773" max="10773" width="22.1796875" style="219" bestFit="1" customWidth="1"/>
    <col min="10774" max="10774" width="12.54296875" style="219" bestFit="1" customWidth="1"/>
    <col min="10775" max="10775" width="55.26953125" style="219" bestFit="1" customWidth="1"/>
    <col min="10776" max="10776" width="25.81640625" style="219" bestFit="1" customWidth="1"/>
    <col min="10777" max="10777" width="15.81640625" style="219" bestFit="1" customWidth="1"/>
    <col min="10778" max="10778" width="18.26953125" style="219" bestFit="1" customWidth="1"/>
    <col min="10779" max="10779" width="65.54296875" style="219" bestFit="1" customWidth="1"/>
    <col min="10780" max="10780" width="65.7265625" style="219" bestFit="1" customWidth="1"/>
    <col min="10781" max="10781" width="4.7265625" style="219" bestFit="1" customWidth="1"/>
    <col min="10782" max="11008" width="9.1796875" style="219" customWidth="1"/>
    <col min="11009" max="11009" width="4.7265625" style="219" bestFit="1" customWidth="1"/>
    <col min="11010" max="11010" width="16.81640625" style="219" bestFit="1" customWidth="1"/>
    <col min="11011" max="11011" width="8.81640625" style="219" bestFit="1" customWidth="1"/>
    <col min="11012" max="11012" width="1.1796875" style="219" bestFit="1" customWidth="1"/>
    <col min="11013" max="11013" width="25.1796875" style="219" bestFit="1" customWidth="1"/>
    <col min="11014" max="11014" width="10.81640625" style="219" bestFit="1" customWidth="1"/>
    <col min="11015" max="11016" width="16.81640625" style="219" bestFit="1" customWidth="1"/>
    <col min="11017" max="11017" width="8.81640625" style="219" bestFit="1" customWidth="1"/>
    <col min="11018" max="11018" width="16" style="219" bestFit="1" customWidth="1"/>
    <col min="11019" max="11019" width="0.26953125" style="219" bestFit="1" customWidth="1"/>
    <col min="11020" max="11020" width="16" style="219" bestFit="1" customWidth="1"/>
    <col min="11021" max="11021" width="0.7265625" style="219" bestFit="1" customWidth="1"/>
    <col min="11022" max="11022" width="16.1796875" style="219" bestFit="1" customWidth="1"/>
    <col min="11023" max="11023" width="12.54296875" style="219" bestFit="1" customWidth="1"/>
    <col min="11024" max="11024" width="4.453125" style="219" bestFit="1" customWidth="1"/>
    <col min="11025" max="11025" width="20.81640625" style="219" bestFit="1" customWidth="1"/>
    <col min="11026" max="11026" width="16.81640625" style="219" bestFit="1" customWidth="1"/>
    <col min="11027" max="11027" width="17" style="219" bestFit="1" customWidth="1"/>
    <col min="11028" max="11028" width="20.81640625" style="219" bestFit="1" customWidth="1"/>
    <col min="11029" max="11029" width="22.1796875" style="219" bestFit="1" customWidth="1"/>
    <col min="11030" max="11030" width="12.54296875" style="219" bestFit="1" customWidth="1"/>
    <col min="11031" max="11031" width="55.26953125" style="219" bestFit="1" customWidth="1"/>
    <col min="11032" max="11032" width="25.81640625" style="219" bestFit="1" customWidth="1"/>
    <col min="11033" max="11033" width="15.81640625" style="219" bestFit="1" customWidth="1"/>
    <col min="11034" max="11034" width="18.26953125" style="219" bestFit="1" customWidth="1"/>
    <col min="11035" max="11035" width="65.54296875" style="219" bestFit="1" customWidth="1"/>
    <col min="11036" max="11036" width="65.7265625" style="219" bestFit="1" customWidth="1"/>
    <col min="11037" max="11037" width="4.7265625" style="219" bestFit="1" customWidth="1"/>
    <col min="11038" max="11264" width="9.1796875" style="219" customWidth="1"/>
    <col min="11265" max="11265" width="4.7265625" style="219" bestFit="1" customWidth="1"/>
    <col min="11266" max="11266" width="16.81640625" style="219" bestFit="1" customWidth="1"/>
    <col min="11267" max="11267" width="8.81640625" style="219" bestFit="1" customWidth="1"/>
    <col min="11268" max="11268" width="1.1796875" style="219" bestFit="1" customWidth="1"/>
    <col min="11269" max="11269" width="25.1796875" style="219" bestFit="1" customWidth="1"/>
    <col min="11270" max="11270" width="10.81640625" style="219" bestFit="1" customWidth="1"/>
    <col min="11271" max="11272" width="16.81640625" style="219" bestFit="1" customWidth="1"/>
    <col min="11273" max="11273" width="8.81640625" style="219" bestFit="1" customWidth="1"/>
    <col min="11274" max="11274" width="16" style="219" bestFit="1" customWidth="1"/>
    <col min="11275" max="11275" width="0.26953125" style="219" bestFit="1" customWidth="1"/>
    <col min="11276" max="11276" width="16" style="219" bestFit="1" customWidth="1"/>
    <col min="11277" max="11277" width="0.7265625" style="219" bestFit="1" customWidth="1"/>
    <col min="11278" max="11278" width="16.1796875" style="219" bestFit="1" customWidth="1"/>
    <col min="11279" max="11279" width="12.54296875" style="219" bestFit="1" customWidth="1"/>
    <col min="11280" max="11280" width="4.453125" style="219" bestFit="1" customWidth="1"/>
    <col min="11281" max="11281" width="20.81640625" style="219" bestFit="1" customWidth="1"/>
    <col min="11282" max="11282" width="16.81640625" style="219" bestFit="1" customWidth="1"/>
    <col min="11283" max="11283" width="17" style="219" bestFit="1" customWidth="1"/>
    <col min="11284" max="11284" width="20.81640625" style="219" bestFit="1" customWidth="1"/>
    <col min="11285" max="11285" width="22.1796875" style="219" bestFit="1" customWidth="1"/>
    <col min="11286" max="11286" width="12.54296875" style="219" bestFit="1" customWidth="1"/>
    <col min="11287" max="11287" width="55.26953125" style="219" bestFit="1" customWidth="1"/>
    <col min="11288" max="11288" width="25.81640625" style="219" bestFit="1" customWidth="1"/>
    <col min="11289" max="11289" width="15.81640625" style="219" bestFit="1" customWidth="1"/>
    <col min="11290" max="11290" width="18.26953125" style="219" bestFit="1" customWidth="1"/>
    <col min="11291" max="11291" width="65.54296875" style="219" bestFit="1" customWidth="1"/>
    <col min="11292" max="11292" width="65.7265625" style="219" bestFit="1" customWidth="1"/>
    <col min="11293" max="11293" width="4.7265625" style="219" bestFit="1" customWidth="1"/>
    <col min="11294" max="11520" width="9.1796875" style="219" customWidth="1"/>
    <col min="11521" max="11521" width="4.7265625" style="219" bestFit="1" customWidth="1"/>
    <col min="11522" max="11522" width="16.81640625" style="219" bestFit="1" customWidth="1"/>
    <col min="11523" max="11523" width="8.81640625" style="219" bestFit="1" customWidth="1"/>
    <col min="11524" max="11524" width="1.1796875" style="219" bestFit="1" customWidth="1"/>
    <col min="11525" max="11525" width="25.1796875" style="219" bestFit="1" customWidth="1"/>
    <col min="11526" max="11526" width="10.81640625" style="219" bestFit="1" customWidth="1"/>
    <col min="11527" max="11528" width="16.81640625" style="219" bestFit="1" customWidth="1"/>
    <col min="11529" max="11529" width="8.81640625" style="219" bestFit="1" customWidth="1"/>
    <col min="11530" max="11530" width="16" style="219" bestFit="1" customWidth="1"/>
    <col min="11531" max="11531" width="0.26953125" style="219" bestFit="1" customWidth="1"/>
    <col min="11532" max="11532" width="16" style="219" bestFit="1" customWidth="1"/>
    <col min="11533" max="11533" width="0.7265625" style="219" bestFit="1" customWidth="1"/>
    <col min="11534" max="11534" width="16.1796875" style="219" bestFit="1" customWidth="1"/>
    <col min="11535" max="11535" width="12.54296875" style="219" bestFit="1" customWidth="1"/>
    <col min="11536" max="11536" width="4.453125" style="219" bestFit="1" customWidth="1"/>
    <col min="11537" max="11537" width="20.81640625" style="219" bestFit="1" customWidth="1"/>
    <col min="11538" max="11538" width="16.81640625" style="219" bestFit="1" customWidth="1"/>
    <col min="11539" max="11539" width="17" style="219" bestFit="1" customWidth="1"/>
    <col min="11540" max="11540" width="20.81640625" style="219" bestFit="1" customWidth="1"/>
    <col min="11541" max="11541" width="22.1796875" style="219" bestFit="1" customWidth="1"/>
    <col min="11542" max="11542" width="12.54296875" style="219" bestFit="1" customWidth="1"/>
    <col min="11543" max="11543" width="55.26953125" style="219" bestFit="1" customWidth="1"/>
    <col min="11544" max="11544" width="25.81640625" style="219" bestFit="1" customWidth="1"/>
    <col min="11545" max="11545" width="15.81640625" style="219" bestFit="1" customWidth="1"/>
    <col min="11546" max="11546" width="18.26953125" style="219" bestFit="1" customWidth="1"/>
    <col min="11547" max="11547" width="65.54296875" style="219" bestFit="1" customWidth="1"/>
    <col min="11548" max="11548" width="65.7265625" style="219" bestFit="1" customWidth="1"/>
    <col min="11549" max="11549" width="4.7265625" style="219" bestFit="1" customWidth="1"/>
    <col min="11550" max="11776" width="9.1796875" style="219" customWidth="1"/>
    <col min="11777" max="11777" width="4.7265625" style="219" bestFit="1" customWidth="1"/>
    <col min="11778" max="11778" width="16.81640625" style="219" bestFit="1" customWidth="1"/>
    <col min="11779" max="11779" width="8.81640625" style="219" bestFit="1" customWidth="1"/>
    <col min="11780" max="11780" width="1.1796875" style="219" bestFit="1" customWidth="1"/>
    <col min="11781" max="11781" width="25.1796875" style="219" bestFit="1" customWidth="1"/>
    <col min="11782" max="11782" width="10.81640625" style="219" bestFit="1" customWidth="1"/>
    <col min="11783" max="11784" width="16.81640625" style="219" bestFit="1" customWidth="1"/>
    <col min="11785" max="11785" width="8.81640625" style="219" bestFit="1" customWidth="1"/>
    <col min="11786" max="11786" width="16" style="219" bestFit="1" customWidth="1"/>
    <col min="11787" max="11787" width="0.26953125" style="219" bestFit="1" customWidth="1"/>
    <col min="11788" max="11788" width="16" style="219" bestFit="1" customWidth="1"/>
    <col min="11789" max="11789" width="0.7265625" style="219" bestFit="1" customWidth="1"/>
    <col min="11790" max="11790" width="16.1796875" style="219" bestFit="1" customWidth="1"/>
    <col min="11791" max="11791" width="12.54296875" style="219" bestFit="1" customWidth="1"/>
    <col min="11792" max="11792" width="4.453125" style="219" bestFit="1" customWidth="1"/>
    <col min="11793" max="11793" width="20.81640625" style="219" bestFit="1" customWidth="1"/>
    <col min="11794" max="11794" width="16.81640625" style="219" bestFit="1" customWidth="1"/>
    <col min="11795" max="11795" width="17" style="219" bestFit="1" customWidth="1"/>
    <col min="11796" max="11796" width="20.81640625" style="219" bestFit="1" customWidth="1"/>
    <col min="11797" max="11797" width="22.1796875" style="219" bestFit="1" customWidth="1"/>
    <col min="11798" max="11798" width="12.54296875" style="219" bestFit="1" customWidth="1"/>
    <col min="11799" max="11799" width="55.26953125" style="219" bestFit="1" customWidth="1"/>
    <col min="11800" max="11800" width="25.81640625" style="219" bestFit="1" customWidth="1"/>
    <col min="11801" max="11801" width="15.81640625" style="219" bestFit="1" customWidth="1"/>
    <col min="11802" max="11802" width="18.26953125" style="219" bestFit="1" customWidth="1"/>
    <col min="11803" max="11803" width="65.54296875" style="219" bestFit="1" customWidth="1"/>
    <col min="11804" max="11804" width="65.7265625" style="219" bestFit="1" customWidth="1"/>
    <col min="11805" max="11805" width="4.7265625" style="219" bestFit="1" customWidth="1"/>
    <col min="11806" max="12032" width="9.1796875" style="219" customWidth="1"/>
    <col min="12033" max="12033" width="4.7265625" style="219" bestFit="1" customWidth="1"/>
    <col min="12034" max="12034" width="16.81640625" style="219" bestFit="1" customWidth="1"/>
    <col min="12035" max="12035" width="8.81640625" style="219" bestFit="1" customWidth="1"/>
    <col min="12036" max="12036" width="1.1796875" style="219" bestFit="1" customWidth="1"/>
    <col min="12037" max="12037" width="25.1796875" style="219" bestFit="1" customWidth="1"/>
    <col min="12038" max="12038" width="10.81640625" style="219" bestFit="1" customWidth="1"/>
    <col min="12039" max="12040" width="16.81640625" style="219" bestFit="1" customWidth="1"/>
    <col min="12041" max="12041" width="8.81640625" style="219" bestFit="1" customWidth="1"/>
    <col min="12042" max="12042" width="16" style="219" bestFit="1" customWidth="1"/>
    <col min="12043" max="12043" width="0.26953125" style="219" bestFit="1" customWidth="1"/>
    <col min="12044" max="12044" width="16" style="219" bestFit="1" customWidth="1"/>
    <col min="12045" max="12045" width="0.7265625" style="219" bestFit="1" customWidth="1"/>
    <col min="12046" max="12046" width="16.1796875" style="219" bestFit="1" customWidth="1"/>
    <col min="12047" max="12047" width="12.54296875" style="219" bestFit="1" customWidth="1"/>
    <col min="12048" max="12048" width="4.453125" style="219" bestFit="1" customWidth="1"/>
    <col min="12049" max="12049" width="20.81640625" style="219" bestFit="1" customWidth="1"/>
    <col min="12050" max="12050" width="16.81640625" style="219" bestFit="1" customWidth="1"/>
    <col min="12051" max="12051" width="17" style="219" bestFit="1" customWidth="1"/>
    <col min="12052" max="12052" width="20.81640625" style="219" bestFit="1" customWidth="1"/>
    <col min="12053" max="12053" width="22.1796875" style="219" bestFit="1" customWidth="1"/>
    <col min="12054" max="12054" width="12.54296875" style="219" bestFit="1" customWidth="1"/>
    <col min="12055" max="12055" width="55.26953125" style="219" bestFit="1" customWidth="1"/>
    <col min="12056" max="12056" width="25.81640625" style="219" bestFit="1" customWidth="1"/>
    <col min="12057" max="12057" width="15.81640625" style="219" bestFit="1" customWidth="1"/>
    <col min="12058" max="12058" width="18.26953125" style="219" bestFit="1" customWidth="1"/>
    <col min="12059" max="12059" width="65.54296875" style="219" bestFit="1" customWidth="1"/>
    <col min="12060" max="12060" width="65.7265625" style="219" bestFit="1" customWidth="1"/>
    <col min="12061" max="12061" width="4.7265625" style="219" bestFit="1" customWidth="1"/>
    <col min="12062" max="12288" width="9.1796875" style="219" customWidth="1"/>
    <col min="12289" max="12289" width="4.7265625" style="219" bestFit="1" customWidth="1"/>
    <col min="12290" max="12290" width="16.81640625" style="219" bestFit="1" customWidth="1"/>
    <col min="12291" max="12291" width="8.81640625" style="219" bestFit="1" customWidth="1"/>
    <col min="12292" max="12292" width="1.1796875" style="219" bestFit="1" customWidth="1"/>
    <col min="12293" max="12293" width="25.1796875" style="219" bestFit="1" customWidth="1"/>
    <col min="12294" max="12294" width="10.81640625" style="219" bestFit="1" customWidth="1"/>
    <col min="12295" max="12296" width="16.81640625" style="219" bestFit="1" customWidth="1"/>
    <col min="12297" max="12297" width="8.81640625" style="219" bestFit="1" customWidth="1"/>
    <col min="12298" max="12298" width="16" style="219" bestFit="1" customWidth="1"/>
    <col min="12299" max="12299" width="0.26953125" style="219" bestFit="1" customWidth="1"/>
    <col min="12300" max="12300" width="16" style="219" bestFit="1" customWidth="1"/>
    <col min="12301" max="12301" width="0.7265625" style="219" bestFit="1" customWidth="1"/>
    <col min="12302" max="12302" width="16.1796875" style="219" bestFit="1" customWidth="1"/>
    <col min="12303" max="12303" width="12.54296875" style="219" bestFit="1" customWidth="1"/>
    <col min="12304" max="12304" width="4.453125" style="219" bestFit="1" customWidth="1"/>
    <col min="12305" max="12305" width="20.81640625" style="219" bestFit="1" customWidth="1"/>
    <col min="12306" max="12306" width="16.81640625" style="219" bestFit="1" customWidth="1"/>
    <col min="12307" max="12307" width="17" style="219" bestFit="1" customWidth="1"/>
    <col min="12308" max="12308" width="20.81640625" style="219" bestFit="1" customWidth="1"/>
    <col min="12309" max="12309" width="22.1796875" style="219" bestFit="1" customWidth="1"/>
    <col min="12310" max="12310" width="12.54296875" style="219" bestFit="1" customWidth="1"/>
    <col min="12311" max="12311" width="55.26953125" style="219" bestFit="1" customWidth="1"/>
    <col min="12312" max="12312" width="25.81640625" style="219" bestFit="1" customWidth="1"/>
    <col min="12313" max="12313" width="15.81640625" style="219" bestFit="1" customWidth="1"/>
    <col min="12314" max="12314" width="18.26953125" style="219" bestFit="1" customWidth="1"/>
    <col min="12315" max="12315" width="65.54296875" style="219" bestFit="1" customWidth="1"/>
    <col min="12316" max="12316" width="65.7265625" style="219" bestFit="1" customWidth="1"/>
    <col min="12317" max="12317" width="4.7265625" style="219" bestFit="1" customWidth="1"/>
    <col min="12318" max="12544" width="9.1796875" style="219" customWidth="1"/>
    <col min="12545" max="12545" width="4.7265625" style="219" bestFit="1" customWidth="1"/>
    <col min="12546" max="12546" width="16.81640625" style="219" bestFit="1" customWidth="1"/>
    <col min="12547" max="12547" width="8.81640625" style="219" bestFit="1" customWidth="1"/>
    <col min="12548" max="12548" width="1.1796875" style="219" bestFit="1" customWidth="1"/>
    <col min="12549" max="12549" width="25.1796875" style="219" bestFit="1" customWidth="1"/>
    <col min="12550" max="12550" width="10.81640625" style="219" bestFit="1" customWidth="1"/>
    <col min="12551" max="12552" width="16.81640625" style="219" bestFit="1" customWidth="1"/>
    <col min="12553" max="12553" width="8.81640625" style="219" bestFit="1" customWidth="1"/>
    <col min="12554" max="12554" width="16" style="219" bestFit="1" customWidth="1"/>
    <col min="12555" max="12555" width="0.26953125" style="219" bestFit="1" customWidth="1"/>
    <col min="12556" max="12556" width="16" style="219" bestFit="1" customWidth="1"/>
    <col min="12557" max="12557" width="0.7265625" style="219" bestFit="1" customWidth="1"/>
    <col min="12558" max="12558" width="16.1796875" style="219" bestFit="1" customWidth="1"/>
    <col min="12559" max="12559" width="12.54296875" style="219" bestFit="1" customWidth="1"/>
    <col min="12560" max="12560" width="4.453125" style="219" bestFit="1" customWidth="1"/>
    <col min="12561" max="12561" width="20.81640625" style="219" bestFit="1" customWidth="1"/>
    <col min="12562" max="12562" width="16.81640625" style="219" bestFit="1" customWidth="1"/>
    <col min="12563" max="12563" width="17" style="219" bestFit="1" customWidth="1"/>
    <col min="12564" max="12564" width="20.81640625" style="219" bestFit="1" customWidth="1"/>
    <col min="12565" max="12565" width="22.1796875" style="219" bestFit="1" customWidth="1"/>
    <col min="12566" max="12566" width="12.54296875" style="219" bestFit="1" customWidth="1"/>
    <col min="12567" max="12567" width="55.26953125" style="219" bestFit="1" customWidth="1"/>
    <col min="12568" max="12568" width="25.81640625" style="219" bestFit="1" customWidth="1"/>
    <col min="12569" max="12569" width="15.81640625" style="219" bestFit="1" customWidth="1"/>
    <col min="12570" max="12570" width="18.26953125" style="219" bestFit="1" customWidth="1"/>
    <col min="12571" max="12571" width="65.54296875" style="219" bestFit="1" customWidth="1"/>
    <col min="12572" max="12572" width="65.7265625" style="219" bestFit="1" customWidth="1"/>
    <col min="12573" max="12573" width="4.7265625" style="219" bestFit="1" customWidth="1"/>
    <col min="12574" max="12800" width="9.1796875" style="219" customWidth="1"/>
    <col min="12801" max="12801" width="4.7265625" style="219" bestFit="1" customWidth="1"/>
    <col min="12802" max="12802" width="16.81640625" style="219" bestFit="1" customWidth="1"/>
    <col min="12803" max="12803" width="8.81640625" style="219" bestFit="1" customWidth="1"/>
    <col min="12804" max="12804" width="1.1796875" style="219" bestFit="1" customWidth="1"/>
    <col min="12805" max="12805" width="25.1796875" style="219" bestFit="1" customWidth="1"/>
    <col min="12806" max="12806" width="10.81640625" style="219" bestFit="1" customWidth="1"/>
    <col min="12807" max="12808" width="16.81640625" style="219" bestFit="1" customWidth="1"/>
    <col min="12809" max="12809" width="8.81640625" style="219" bestFit="1" customWidth="1"/>
    <col min="12810" max="12810" width="16" style="219" bestFit="1" customWidth="1"/>
    <col min="12811" max="12811" width="0.26953125" style="219" bestFit="1" customWidth="1"/>
    <col min="12812" max="12812" width="16" style="219" bestFit="1" customWidth="1"/>
    <col min="12813" max="12813" width="0.7265625" style="219" bestFit="1" customWidth="1"/>
    <col min="12814" max="12814" width="16.1796875" style="219" bestFit="1" customWidth="1"/>
    <col min="12815" max="12815" width="12.54296875" style="219" bestFit="1" customWidth="1"/>
    <col min="12816" max="12816" width="4.453125" style="219" bestFit="1" customWidth="1"/>
    <col min="12817" max="12817" width="20.81640625" style="219" bestFit="1" customWidth="1"/>
    <col min="12818" max="12818" width="16.81640625" style="219" bestFit="1" customWidth="1"/>
    <col min="12819" max="12819" width="17" style="219" bestFit="1" customWidth="1"/>
    <col min="12820" max="12820" width="20.81640625" style="219" bestFit="1" customWidth="1"/>
    <col min="12821" max="12821" width="22.1796875" style="219" bestFit="1" customWidth="1"/>
    <col min="12822" max="12822" width="12.54296875" style="219" bestFit="1" customWidth="1"/>
    <col min="12823" max="12823" width="55.26953125" style="219" bestFit="1" customWidth="1"/>
    <col min="12824" max="12824" width="25.81640625" style="219" bestFit="1" customWidth="1"/>
    <col min="12825" max="12825" width="15.81640625" style="219" bestFit="1" customWidth="1"/>
    <col min="12826" max="12826" width="18.26953125" style="219" bestFit="1" customWidth="1"/>
    <col min="12827" max="12827" width="65.54296875" style="219" bestFit="1" customWidth="1"/>
    <col min="12828" max="12828" width="65.7265625" style="219" bestFit="1" customWidth="1"/>
    <col min="12829" max="12829" width="4.7265625" style="219" bestFit="1" customWidth="1"/>
    <col min="12830" max="13056" width="9.1796875" style="219" customWidth="1"/>
    <col min="13057" max="13057" width="4.7265625" style="219" bestFit="1" customWidth="1"/>
    <col min="13058" max="13058" width="16.81640625" style="219" bestFit="1" customWidth="1"/>
    <col min="13059" max="13059" width="8.81640625" style="219" bestFit="1" customWidth="1"/>
    <col min="13060" max="13060" width="1.1796875" style="219" bestFit="1" customWidth="1"/>
    <col min="13061" max="13061" width="25.1796875" style="219" bestFit="1" customWidth="1"/>
    <col min="13062" max="13062" width="10.81640625" style="219" bestFit="1" customWidth="1"/>
    <col min="13063" max="13064" width="16.81640625" style="219" bestFit="1" customWidth="1"/>
    <col min="13065" max="13065" width="8.81640625" style="219" bestFit="1" customWidth="1"/>
    <col min="13066" max="13066" width="16" style="219" bestFit="1" customWidth="1"/>
    <col min="13067" max="13067" width="0.26953125" style="219" bestFit="1" customWidth="1"/>
    <col min="13068" max="13068" width="16" style="219" bestFit="1" customWidth="1"/>
    <col min="13069" max="13069" width="0.7265625" style="219" bestFit="1" customWidth="1"/>
    <col min="13070" max="13070" width="16.1796875" style="219" bestFit="1" customWidth="1"/>
    <col min="13071" max="13071" width="12.54296875" style="219" bestFit="1" customWidth="1"/>
    <col min="13072" max="13072" width="4.453125" style="219" bestFit="1" customWidth="1"/>
    <col min="13073" max="13073" width="20.81640625" style="219" bestFit="1" customWidth="1"/>
    <col min="13074" max="13074" width="16.81640625" style="219" bestFit="1" customWidth="1"/>
    <col min="13075" max="13075" width="17" style="219" bestFit="1" customWidth="1"/>
    <col min="13076" max="13076" width="20.81640625" style="219" bestFit="1" customWidth="1"/>
    <col min="13077" max="13077" width="22.1796875" style="219" bestFit="1" customWidth="1"/>
    <col min="13078" max="13078" width="12.54296875" style="219" bestFit="1" customWidth="1"/>
    <col min="13079" max="13079" width="55.26953125" style="219" bestFit="1" customWidth="1"/>
    <col min="13080" max="13080" width="25.81640625" style="219" bestFit="1" customWidth="1"/>
    <col min="13081" max="13081" width="15.81640625" style="219" bestFit="1" customWidth="1"/>
    <col min="13082" max="13082" width="18.26953125" style="219" bestFit="1" customWidth="1"/>
    <col min="13083" max="13083" width="65.54296875" style="219" bestFit="1" customWidth="1"/>
    <col min="13084" max="13084" width="65.7265625" style="219" bestFit="1" customWidth="1"/>
    <col min="13085" max="13085" width="4.7265625" style="219" bestFit="1" customWidth="1"/>
    <col min="13086" max="13312" width="9.1796875" style="219" customWidth="1"/>
    <col min="13313" max="13313" width="4.7265625" style="219" bestFit="1" customWidth="1"/>
    <col min="13314" max="13314" width="16.81640625" style="219" bestFit="1" customWidth="1"/>
    <col min="13315" max="13315" width="8.81640625" style="219" bestFit="1" customWidth="1"/>
    <col min="13316" max="13316" width="1.1796875" style="219" bestFit="1" customWidth="1"/>
    <col min="13317" max="13317" width="25.1796875" style="219" bestFit="1" customWidth="1"/>
    <col min="13318" max="13318" width="10.81640625" style="219" bestFit="1" customWidth="1"/>
    <col min="13319" max="13320" width="16.81640625" style="219" bestFit="1" customWidth="1"/>
    <col min="13321" max="13321" width="8.81640625" style="219" bestFit="1" customWidth="1"/>
    <col min="13322" max="13322" width="16" style="219" bestFit="1" customWidth="1"/>
    <col min="13323" max="13323" width="0.26953125" style="219" bestFit="1" customWidth="1"/>
    <col min="13324" max="13324" width="16" style="219" bestFit="1" customWidth="1"/>
    <col min="13325" max="13325" width="0.7265625" style="219" bestFit="1" customWidth="1"/>
    <col min="13326" max="13326" width="16.1796875" style="219" bestFit="1" customWidth="1"/>
    <col min="13327" max="13327" width="12.54296875" style="219" bestFit="1" customWidth="1"/>
    <col min="13328" max="13328" width="4.453125" style="219" bestFit="1" customWidth="1"/>
    <col min="13329" max="13329" width="20.81640625" style="219" bestFit="1" customWidth="1"/>
    <col min="13330" max="13330" width="16.81640625" style="219" bestFit="1" customWidth="1"/>
    <col min="13331" max="13331" width="17" style="219" bestFit="1" customWidth="1"/>
    <col min="13332" max="13332" width="20.81640625" style="219" bestFit="1" customWidth="1"/>
    <col min="13333" max="13333" width="22.1796875" style="219" bestFit="1" customWidth="1"/>
    <col min="13334" max="13334" width="12.54296875" style="219" bestFit="1" customWidth="1"/>
    <col min="13335" max="13335" width="55.26953125" style="219" bestFit="1" customWidth="1"/>
    <col min="13336" max="13336" width="25.81640625" style="219" bestFit="1" customWidth="1"/>
    <col min="13337" max="13337" width="15.81640625" style="219" bestFit="1" customWidth="1"/>
    <col min="13338" max="13338" width="18.26953125" style="219" bestFit="1" customWidth="1"/>
    <col min="13339" max="13339" width="65.54296875" style="219" bestFit="1" customWidth="1"/>
    <col min="13340" max="13340" width="65.7265625" style="219" bestFit="1" customWidth="1"/>
    <col min="13341" max="13341" width="4.7265625" style="219" bestFit="1" customWidth="1"/>
    <col min="13342" max="13568" width="9.1796875" style="219" customWidth="1"/>
    <col min="13569" max="13569" width="4.7265625" style="219" bestFit="1" customWidth="1"/>
    <col min="13570" max="13570" width="16.81640625" style="219" bestFit="1" customWidth="1"/>
    <col min="13571" max="13571" width="8.81640625" style="219" bestFit="1" customWidth="1"/>
    <col min="13572" max="13572" width="1.1796875" style="219" bestFit="1" customWidth="1"/>
    <col min="13573" max="13573" width="25.1796875" style="219" bestFit="1" customWidth="1"/>
    <col min="13574" max="13574" width="10.81640625" style="219" bestFit="1" customWidth="1"/>
    <col min="13575" max="13576" width="16.81640625" style="219" bestFit="1" customWidth="1"/>
    <col min="13577" max="13577" width="8.81640625" style="219" bestFit="1" customWidth="1"/>
    <col min="13578" max="13578" width="16" style="219" bestFit="1" customWidth="1"/>
    <col min="13579" max="13579" width="0.26953125" style="219" bestFit="1" customWidth="1"/>
    <col min="13580" max="13580" width="16" style="219" bestFit="1" customWidth="1"/>
    <col min="13581" max="13581" width="0.7265625" style="219" bestFit="1" customWidth="1"/>
    <col min="13582" max="13582" width="16.1796875" style="219" bestFit="1" customWidth="1"/>
    <col min="13583" max="13583" width="12.54296875" style="219" bestFit="1" customWidth="1"/>
    <col min="13584" max="13584" width="4.453125" style="219" bestFit="1" customWidth="1"/>
    <col min="13585" max="13585" width="20.81640625" style="219" bestFit="1" customWidth="1"/>
    <col min="13586" max="13586" width="16.81640625" style="219" bestFit="1" customWidth="1"/>
    <col min="13587" max="13587" width="17" style="219" bestFit="1" customWidth="1"/>
    <col min="13588" max="13588" width="20.81640625" style="219" bestFit="1" customWidth="1"/>
    <col min="13589" max="13589" width="22.1796875" style="219" bestFit="1" customWidth="1"/>
    <col min="13590" max="13590" width="12.54296875" style="219" bestFit="1" customWidth="1"/>
    <col min="13591" max="13591" width="55.26953125" style="219" bestFit="1" customWidth="1"/>
    <col min="13592" max="13592" width="25.81640625" style="219" bestFit="1" customWidth="1"/>
    <col min="13593" max="13593" width="15.81640625" style="219" bestFit="1" customWidth="1"/>
    <col min="13594" max="13594" width="18.26953125" style="219" bestFit="1" customWidth="1"/>
    <col min="13595" max="13595" width="65.54296875" style="219" bestFit="1" customWidth="1"/>
    <col min="13596" max="13596" width="65.7265625" style="219" bestFit="1" customWidth="1"/>
    <col min="13597" max="13597" width="4.7265625" style="219" bestFit="1" customWidth="1"/>
    <col min="13598" max="13824" width="9.1796875" style="219" customWidth="1"/>
    <col min="13825" max="13825" width="4.7265625" style="219" bestFit="1" customWidth="1"/>
    <col min="13826" max="13826" width="16.81640625" style="219" bestFit="1" customWidth="1"/>
    <col min="13827" max="13827" width="8.81640625" style="219" bestFit="1" customWidth="1"/>
    <col min="13828" max="13828" width="1.1796875" style="219" bestFit="1" customWidth="1"/>
    <col min="13829" max="13829" width="25.1796875" style="219" bestFit="1" customWidth="1"/>
    <col min="13830" max="13830" width="10.81640625" style="219" bestFit="1" customWidth="1"/>
    <col min="13831" max="13832" width="16.81640625" style="219" bestFit="1" customWidth="1"/>
    <col min="13833" max="13833" width="8.81640625" style="219" bestFit="1" customWidth="1"/>
    <col min="13834" max="13834" width="16" style="219" bestFit="1" customWidth="1"/>
    <col min="13835" max="13835" width="0.26953125" style="219" bestFit="1" customWidth="1"/>
    <col min="13836" max="13836" width="16" style="219" bestFit="1" customWidth="1"/>
    <col min="13837" max="13837" width="0.7265625" style="219" bestFit="1" customWidth="1"/>
    <col min="13838" max="13838" width="16.1796875" style="219" bestFit="1" customWidth="1"/>
    <col min="13839" max="13839" width="12.54296875" style="219" bestFit="1" customWidth="1"/>
    <col min="13840" max="13840" width="4.453125" style="219" bestFit="1" customWidth="1"/>
    <col min="13841" max="13841" width="20.81640625" style="219" bestFit="1" customWidth="1"/>
    <col min="13842" max="13842" width="16.81640625" style="219" bestFit="1" customWidth="1"/>
    <col min="13843" max="13843" width="17" style="219" bestFit="1" customWidth="1"/>
    <col min="13844" max="13844" width="20.81640625" style="219" bestFit="1" customWidth="1"/>
    <col min="13845" max="13845" width="22.1796875" style="219" bestFit="1" customWidth="1"/>
    <col min="13846" max="13846" width="12.54296875" style="219" bestFit="1" customWidth="1"/>
    <col min="13847" max="13847" width="55.26953125" style="219" bestFit="1" customWidth="1"/>
    <col min="13848" max="13848" width="25.81640625" style="219" bestFit="1" customWidth="1"/>
    <col min="13849" max="13849" width="15.81640625" style="219" bestFit="1" customWidth="1"/>
    <col min="13850" max="13850" width="18.26953125" style="219" bestFit="1" customWidth="1"/>
    <col min="13851" max="13851" width="65.54296875" style="219" bestFit="1" customWidth="1"/>
    <col min="13852" max="13852" width="65.7265625" style="219" bestFit="1" customWidth="1"/>
    <col min="13853" max="13853" width="4.7265625" style="219" bestFit="1" customWidth="1"/>
    <col min="13854" max="14080" width="9.1796875" style="219" customWidth="1"/>
    <col min="14081" max="14081" width="4.7265625" style="219" bestFit="1" customWidth="1"/>
    <col min="14082" max="14082" width="16.81640625" style="219" bestFit="1" customWidth="1"/>
    <col min="14083" max="14083" width="8.81640625" style="219" bestFit="1" customWidth="1"/>
    <col min="14084" max="14084" width="1.1796875" style="219" bestFit="1" customWidth="1"/>
    <col min="14085" max="14085" width="25.1796875" style="219" bestFit="1" customWidth="1"/>
    <col min="14086" max="14086" width="10.81640625" style="219" bestFit="1" customWidth="1"/>
    <col min="14087" max="14088" width="16.81640625" style="219" bestFit="1" customWidth="1"/>
    <col min="14089" max="14089" width="8.81640625" style="219" bestFit="1" customWidth="1"/>
    <col min="14090" max="14090" width="16" style="219" bestFit="1" customWidth="1"/>
    <col min="14091" max="14091" width="0.26953125" style="219" bestFit="1" customWidth="1"/>
    <col min="14092" max="14092" width="16" style="219" bestFit="1" customWidth="1"/>
    <col min="14093" max="14093" width="0.7265625" style="219" bestFit="1" customWidth="1"/>
    <col min="14094" max="14094" width="16.1796875" style="219" bestFit="1" customWidth="1"/>
    <col min="14095" max="14095" width="12.54296875" style="219" bestFit="1" customWidth="1"/>
    <col min="14096" max="14096" width="4.453125" style="219" bestFit="1" customWidth="1"/>
    <col min="14097" max="14097" width="20.81640625" style="219" bestFit="1" customWidth="1"/>
    <col min="14098" max="14098" width="16.81640625" style="219" bestFit="1" customWidth="1"/>
    <col min="14099" max="14099" width="17" style="219" bestFit="1" customWidth="1"/>
    <col min="14100" max="14100" width="20.81640625" style="219" bestFit="1" customWidth="1"/>
    <col min="14101" max="14101" width="22.1796875" style="219" bestFit="1" customWidth="1"/>
    <col min="14102" max="14102" width="12.54296875" style="219" bestFit="1" customWidth="1"/>
    <col min="14103" max="14103" width="55.26953125" style="219" bestFit="1" customWidth="1"/>
    <col min="14104" max="14104" width="25.81640625" style="219" bestFit="1" customWidth="1"/>
    <col min="14105" max="14105" width="15.81640625" style="219" bestFit="1" customWidth="1"/>
    <col min="14106" max="14106" width="18.26953125" style="219" bestFit="1" customWidth="1"/>
    <col min="14107" max="14107" width="65.54296875" style="219" bestFit="1" customWidth="1"/>
    <col min="14108" max="14108" width="65.7265625" style="219" bestFit="1" customWidth="1"/>
    <col min="14109" max="14109" width="4.7265625" style="219" bestFit="1" customWidth="1"/>
    <col min="14110" max="14336" width="9.1796875" style="219" customWidth="1"/>
    <col min="14337" max="14337" width="4.7265625" style="219" bestFit="1" customWidth="1"/>
    <col min="14338" max="14338" width="16.81640625" style="219" bestFit="1" customWidth="1"/>
    <col min="14339" max="14339" width="8.81640625" style="219" bestFit="1" customWidth="1"/>
    <col min="14340" max="14340" width="1.1796875" style="219" bestFit="1" customWidth="1"/>
    <col min="14341" max="14341" width="25.1796875" style="219" bestFit="1" customWidth="1"/>
    <col min="14342" max="14342" width="10.81640625" style="219" bestFit="1" customWidth="1"/>
    <col min="14343" max="14344" width="16.81640625" style="219" bestFit="1" customWidth="1"/>
    <col min="14345" max="14345" width="8.81640625" style="219" bestFit="1" customWidth="1"/>
    <col min="14346" max="14346" width="16" style="219" bestFit="1" customWidth="1"/>
    <col min="14347" max="14347" width="0.26953125" style="219" bestFit="1" customWidth="1"/>
    <col min="14348" max="14348" width="16" style="219" bestFit="1" customWidth="1"/>
    <col min="14349" max="14349" width="0.7265625" style="219" bestFit="1" customWidth="1"/>
    <col min="14350" max="14350" width="16.1796875" style="219" bestFit="1" customWidth="1"/>
    <col min="14351" max="14351" width="12.54296875" style="219" bestFit="1" customWidth="1"/>
    <col min="14352" max="14352" width="4.453125" style="219" bestFit="1" customWidth="1"/>
    <col min="14353" max="14353" width="20.81640625" style="219" bestFit="1" customWidth="1"/>
    <col min="14354" max="14354" width="16.81640625" style="219" bestFit="1" customWidth="1"/>
    <col min="14355" max="14355" width="17" style="219" bestFit="1" customWidth="1"/>
    <col min="14356" max="14356" width="20.81640625" style="219" bestFit="1" customWidth="1"/>
    <col min="14357" max="14357" width="22.1796875" style="219" bestFit="1" customWidth="1"/>
    <col min="14358" max="14358" width="12.54296875" style="219" bestFit="1" customWidth="1"/>
    <col min="14359" max="14359" width="55.26953125" style="219" bestFit="1" customWidth="1"/>
    <col min="14360" max="14360" width="25.81640625" style="219" bestFit="1" customWidth="1"/>
    <col min="14361" max="14361" width="15.81640625" style="219" bestFit="1" customWidth="1"/>
    <col min="14362" max="14362" width="18.26953125" style="219" bestFit="1" customWidth="1"/>
    <col min="14363" max="14363" width="65.54296875" style="219" bestFit="1" customWidth="1"/>
    <col min="14364" max="14364" width="65.7265625" style="219" bestFit="1" customWidth="1"/>
    <col min="14365" max="14365" width="4.7265625" style="219" bestFit="1" customWidth="1"/>
    <col min="14366" max="14592" width="9.1796875" style="219" customWidth="1"/>
    <col min="14593" max="14593" width="4.7265625" style="219" bestFit="1" customWidth="1"/>
    <col min="14594" max="14594" width="16.81640625" style="219" bestFit="1" customWidth="1"/>
    <col min="14595" max="14595" width="8.81640625" style="219" bestFit="1" customWidth="1"/>
    <col min="14596" max="14596" width="1.1796875" style="219" bestFit="1" customWidth="1"/>
    <col min="14597" max="14597" width="25.1796875" style="219" bestFit="1" customWidth="1"/>
    <col min="14598" max="14598" width="10.81640625" style="219" bestFit="1" customWidth="1"/>
    <col min="14599" max="14600" width="16.81640625" style="219" bestFit="1" customWidth="1"/>
    <col min="14601" max="14601" width="8.81640625" style="219" bestFit="1" customWidth="1"/>
    <col min="14602" max="14602" width="16" style="219" bestFit="1" customWidth="1"/>
    <col min="14603" max="14603" width="0.26953125" style="219" bestFit="1" customWidth="1"/>
    <col min="14604" max="14604" width="16" style="219" bestFit="1" customWidth="1"/>
    <col min="14605" max="14605" width="0.7265625" style="219" bestFit="1" customWidth="1"/>
    <col min="14606" max="14606" width="16.1796875" style="219" bestFit="1" customWidth="1"/>
    <col min="14607" max="14607" width="12.54296875" style="219" bestFit="1" customWidth="1"/>
    <col min="14608" max="14608" width="4.453125" style="219" bestFit="1" customWidth="1"/>
    <col min="14609" max="14609" width="20.81640625" style="219" bestFit="1" customWidth="1"/>
    <col min="14610" max="14610" width="16.81640625" style="219" bestFit="1" customWidth="1"/>
    <col min="14611" max="14611" width="17" style="219" bestFit="1" customWidth="1"/>
    <col min="14612" max="14612" width="20.81640625" style="219" bestFit="1" customWidth="1"/>
    <col min="14613" max="14613" width="22.1796875" style="219" bestFit="1" customWidth="1"/>
    <col min="14614" max="14614" width="12.54296875" style="219" bestFit="1" customWidth="1"/>
    <col min="14615" max="14615" width="55.26953125" style="219" bestFit="1" customWidth="1"/>
    <col min="14616" max="14616" width="25.81640625" style="219" bestFit="1" customWidth="1"/>
    <col min="14617" max="14617" width="15.81640625" style="219" bestFit="1" customWidth="1"/>
    <col min="14618" max="14618" width="18.26953125" style="219" bestFit="1" customWidth="1"/>
    <col min="14619" max="14619" width="65.54296875" style="219" bestFit="1" customWidth="1"/>
    <col min="14620" max="14620" width="65.7265625" style="219" bestFit="1" customWidth="1"/>
    <col min="14621" max="14621" width="4.7265625" style="219" bestFit="1" customWidth="1"/>
    <col min="14622" max="14848" width="9.1796875" style="219" customWidth="1"/>
    <col min="14849" max="14849" width="4.7265625" style="219" bestFit="1" customWidth="1"/>
    <col min="14850" max="14850" width="16.81640625" style="219" bestFit="1" customWidth="1"/>
    <col min="14851" max="14851" width="8.81640625" style="219" bestFit="1" customWidth="1"/>
    <col min="14852" max="14852" width="1.1796875" style="219" bestFit="1" customWidth="1"/>
    <col min="14853" max="14853" width="25.1796875" style="219" bestFit="1" customWidth="1"/>
    <col min="14854" max="14854" width="10.81640625" style="219" bestFit="1" customWidth="1"/>
    <col min="14855" max="14856" width="16.81640625" style="219" bestFit="1" customWidth="1"/>
    <col min="14857" max="14857" width="8.81640625" style="219" bestFit="1" customWidth="1"/>
    <col min="14858" max="14858" width="16" style="219" bestFit="1" customWidth="1"/>
    <col min="14859" max="14859" width="0.26953125" style="219" bestFit="1" customWidth="1"/>
    <col min="14860" max="14860" width="16" style="219" bestFit="1" customWidth="1"/>
    <col min="14861" max="14861" width="0.7265625" style="219" bestFit="1" customWidth="1"/>
    <col min="14862" max="14862" width="16.1796875" style="219" bestFit="1" customWidth="1"/>
    <col min="14863" max="14863" width="12.54296875" style="219" bestFit="1" customWidth="1"/>
    <col min="14864" max="14864" width="4.453125" style="219" bestFit="1" customWidth="1"/>
    <col min="14865" max="14865" width="20.81640625" style="219" bestFit="1" customWidth="1"/>
    <col min="14866" max="14866" width="16.81640625" style="219" bestFit="1" customWidth="1"/>
    <col min="14867" max="14867" width="17" style="219" bestFit="1" customWidth="1"/>
    <col min="14868" max="14868" width="20.81640625" style="219" bestFit="1" customWidth="1"/>
    <col min="14869" max="14869" width="22.1796875" style="219" bestFit="1" customWidth="1"/>
    <col min="14870" max="14870" width="12.54296875" style="219" bestFit="1" customWidth="1"/>
    <col min="14871" max="14871" width="55.26953125" style="219" bestFit="1" customWidth="1"/>
    <col min="14872" max="14872" width="25.81640625" style="219" bestFit="1" customWidth="1"/>
    <col min="14873" max="14873" width="15.81640625" style="219" bestFit="1" customWidth="1"/>
    <col min="14874" max="14874" width="18.26953125" style="219" bestFit="1" customWidth="1"/>
    <col min="14875" max="14875" width="65.54296875" style="219" bestFit="1" customWidth="1"/>
    <col min="14876" max="14876" width="65.7265625" style="219" bestFit="1" customWidth="1"/>
    <col min="14877" max="14877" width="4.7265625" style="219" bestFit="1" customWidth="1"/>
    <col min="14878" max="15104" width="9.1796875" style="219" customWidth="1"/>
    <col min="15105" max="15105" width="4.7265625" style="219" bestFit="1" customWidth="1"/>
    <col min="15106" max="15106" width="16.81640625" style="219" bestFit="1" customWidth="1"/>
    <col min="15107" max="15107" width="8.81640625" style="219" bestFit="1" customWidth="1"/>
    <col min="15108" max="15108" width="1.1796875" style="219" bestFit="1" customWidth="1"/>
    <col min="15109" max="15109" width="25.1796875" style="219" bestFit="1" customWidth="1"/>
    <col min="15110" max="15110" width="10.81640625" style="219" bestFit="1" customWidth="1"/>
    <col min="15111" max="15112" width="16.81640625" style="219" bestFit="1" customWidth="1"/>
    <col min="15113" max="15113" width="8.81640625" style="219" bestFit="1" customWidth="1"/>
    <col min="15114" max="15114" width="16" style="219" bestFit="1" customWidth="1"/>
    <col min="15115" max="15115" width="0.26953125" style="219" bestFit="1" customWidth="1"/>
    <col min="15116" max="15116" width="16" style="219" bestFit="1" customWidth="1"/>
    <col min="15117" max="15117" width="0.7265625" style="219" bestFit="1" customWidth="1"/>
    <col min="15118" max="15118" width="16.1796875" style="219" bestFit="1" customWidth="1"/>
    <col min="15119" max="15119" width="12.54296875" style="219" bestFit="1" customWidth="1"/>
    <col min="15120" max="15120" width="4.453125" style="219" bestFit="1" customWidth="1"/>
    <col min="15121" max="15121" width="20.81640625" style="219" bestFit="1" customWidth="1"/>
    <col min="15122" max="15122" width="16.81640625" style="219" bestFit="1" customWidth="1"/>
    <col min="15123" max="15123" width="17" style="219" bestFit="1" customWidth="1"/>
    <col min="15124" max="15124" width="20.81640625" style="219" bestFit="1" customWidth="1"/>
    <col min="15125" max="15125" width="22.1796875" style="219" bestFit="1" customWidth="1"/>
    <col min="15126" max="15126" width="12.54296875" style="219" bestFit="1" customWidth="1"/>
    <col min="15127" max="15127" width="55.26953125" style="219" bestFit="1" customWidth="1"/>
    <col min="15128" max="15128" width="25.81640625" style="219" bestFit="1" customWidth="1"/>
    <col min="15129" max="15129" width="15.81640625" style="219" bestFit="1" customWidth="1"/>
    <col min="15130" max="15130" width="18.26953125" style="219" bestFit="1" customWidth="1"/>
    <col min="15131" max="15131" width="65.54296875" style="219" bestFit="1" customWidth="1"/>
    <col min="15132" max="15132" width="65.7265625" style="219" bestFit="1" customWidth="1"/>
    <col min="15133" max="15133" width="4.7265625" style="219" bestFit="1" customWidth="1"/>
    <col min="15134" max="15360" width="9.1796875" style="219" customWidth="1"/>
    <col min="15361" max="15361" width="4.7265625" style="219" bestFit="1" customWidth="1"/>
    <col min="15362" max="15362" width="16.81640625" style="219" bestFit="1" customWidth="1"/>
    <col min="15363" max="15363" width="8.81640625" style="219" bestFit="1" customWidth="1"/>
    <col min="15364" max="15364" width="1.1796875" style="219" bestFit="1" customWidth="1"/>
    <col min="15365" max="15365" width="25.1796875" style="219" bestFit="1" customWidth="1"/>
    <col min="15366" max="15366" width="10.81640625" style="219" bestFit="1" customWidth="1"/>
    <col min="15367" max="15368" width="16.81640625" style="219" bestFit="1" customWidth="1"/>
    <col min="15369" max="15369" width="8.81640625" style="219" bestFit="1" customWidth="1"/>
    <col min="15370" max="15370" width="16" style="219" bestFit="1" customWidth="1"/>
    <col min="15371" max="15371" width="0.26953125" style="219" bestFit="1" customWidth="1"/>
    <col min="15372" max="15372" width="16" style="219" bestFit="1" customWidth="1"/>
    <col min="15373" max="15373" width="0.7265625" style="219" bestFit="1" customWidth="1"/>
    <col min="15374" max="15374" width="16.1796875" style="219" bestFit="1" customWidth="1"/>
    <col min="15375" max="15375" width="12.54296875" style="219" bestFit="1" customWidth="1"/>
    <col min="15376" max="15376" width="4.453125" style="219" bestFit="1" customWidth="1"/>
    <col min="15377" max="15377" width="20.81640625" style="219" bestFit="1" customWidth="1"/>
    <col min="15378" max="15378" width="16.81640625" style="219" bestFit="1" customWidth="1"/>
    <col min="15379" max="15379" width="17" style="219" bestFit="1" customWidth="1"/>
    <col min="15380" max="15380" width="20.81640625" style="219" bestFit="1" customWidth="1"/>
    <col min="15381" max="15381" width="22.1796875" style="219" bestFit="1" customWidth="1"/>
    <col min="15382" max="15382" width="12.54296875" style="219" bestFit="1" customWidth="1"/>
    <col min="15383" max="15383" width="55.26953125" style="219" bestFit="1" customWidth="1"/>
    <col min="15384" max="15384" width="25.81640625" style="219" bestFit="1" customWidth="1"/>
    <col min="15385" max="15385" width="15.81640625" style="219" bestFit="1" customWidth="1"/>
    <col min="15386" max="15386" width="18.26953125" style="219" bestFit="1" customWidth="1"/>
    <col min="15387" max="15387" width="65.54296875" style="219" bestFit="1" customWidth="1"/>
    <col min="15388" max="15388" width="65.7265625" style="219" bestFit="1" customWidth="1"/>
    <col min="15389" max="15389" width="4.7265625" style="219" bestFit="1" customWidth="1"/>
    <col min="15390" max="15616" width="9.1796875" style="219" customWidth="1"/>
    <col min="15617" max="15617" width="4.7265625" style="219" bestFit="1" customWidth="1"/>
    <col min="15618" max="15618" width="16.81640625" style="219" bestFit="1" customWidth="1"/>
    <col min="15619" max="15619" width="8.81640625" style="219" bestFit="1" customWidth="1"/>
    <col min="15620" max="15620" width="1.1796875" style="219" bestFit="1" customWidth="1"/>
    <col min="15621" max="15621" width="25.1796875" style="219" bestFit="1" customWidth="1"/>
    <col min="15622" max="15622" width="10.81640625" style="219" bestFit="1" customWidth="1"/>
    <col min="15623" max="15624" width="16.81640625" style="219" bestFit="1" customWidth="1"/>
    <col min="15625" max="15625" width="8.81640625" style="219" bestFit="1" customWidth="1"/>
    <col min="15626" max="15626" width="16" style="219" bestFit="1" customWidth="1"/>
    <col min="15627" max="15627" width="0.26953125" style="219" bestFit="1" customWidth="1"/>
    <col min="15628" max="15628" width="16" style="219" bestFit="1" customWidth="1"/>
    <col min="15629" max="15629" width="0.7265625" style="219" bestFit="1" customWidth="1"/>
    <col min="15630" max="15630" width="16.1796875" style="219" bestFit="1" customWidth="1"/>
    <col min="15631" max="15631" width="12.54296875" style="219" bestFit="1" customWidth="1"/>
    <col min="15632" max="15632" width="4.453125" style="219" bestFit="1" customWidth="1"/>
    <col min="15633" max="15633" width="20.81640625" style="219" bestFit="1" customWidth="1"/>
    <col min="15634" max="15634" width="16.81640625" style="219" bestFit="1" customWidth="1"/>
    <col min="15635" max="15635" width="17" style="219" bestFit="1" customWidth="1"/>
    <col min="15636" max="15636" width="20.81640625" style="219" bestFit="1" customWidth="1"/>
    <col min="15637" max="15637" width="22.1796875" style="219" bestFit="1" customWidth="1"/>
    <col min="15638" max="15638" width="12.54296875" style="219" bestFit="1" customWidth="1"/>
    <col min="15639" max="15639" width="55.26953125" style="219" bestFit="1" customWidth="1"/>
    <col min="15640" max="15640" width="25.81640625" style="219" bestFit="1" customWidth="1"/>
    <col min="15641" max="15641" width="15.81640625" style="219" bestFit="1" customWidth="1"/>
    <col min="15642" max="15642" width="18.26953125" style="219" bestFit="1" customWidth="1"/>
    <col min="15643" max="15643" width="65.54296875" style="219" bestFit="1" customWidth="1"/>
    <col min="15644" max="15644" width="65.7265625" style="219" bestFit="1" customWidth="1"/>
    <col min="15645" max="15645" width="4.7265625" style="219" bestFit="1" customWidth="1"/>
    <col min="15646" max="15872" width="9.1796875" style="219" customWidth="1"/>
    <col min="15873" max="15873" width="4.7265625" style="219" bestFit="1" customWidth="1"/>
    <col min="15874" max="15874" width="16.81640625" style="219" bestFit="1" customWidth="1"/>
    <col min="15875" max="15875" width="8.81640625" style="219" bestFit="1" customWidth="1"/>
    <col min="15876" max="15876" width="1.1796875" style="219" bestFit="1" customWidth="1"/>
    <col min="15877" max="15877" width="25.1796875" style="219" bestFit="1" customWidth="1"/>
    <col min="15878" max="15878" width="10.81640625" style="219" bestFit="1" customWidth="1"/>
    <col min="15879" max="15880" width="16.81640625" style="219" bestFit="1" customWidth="1"/>
    <col min="15881" max="15881" width="8.81640625" style="219" bestFit="1" customWidth="1"/>
    <col min="15882" max="15882" width="16" style="219" bestFit="1" customWidth="1"/>
    <col min="15883" max="15883" width="0.26953125" style="219" bestFit="1" customWidth="1"/>
    <col min="15884" max="15884" width="16" style="219" bestFit="1" customWidth="1"/>
    <col min="15885" max="15885" width="0.7265625" style="219" bestFit="1" customWidth="1"/>
    <col min="15886" max="15886" width="16.1796875" style="219" bestFit="1" customWidth="1"/>
    <col min="15887" max="15887" width="12.54296875" style="219" bestFit="1" customWidth="1"/>
    <col min="15888" max="15888" width="4.453125" style="219" bestFit="1" customWidth="1"/>
    <col min="15889" max="15889" width="20.81640625" style="219" bestFit="1" customWidth="1"/>
    <col min="15890" max="15890" width="16.81640625" style="219" bestFit="1" customWidth="1"/>
    <col min="15891" max="15891" width="17" style="219" bestFit="1" customWidth="1"/>
    <col min="15892" max="15892" width="20.81640625" style="219" bestFit="1" customWidth="1"/>
    <col min="15893" max="15893" width="22.1796875" style="219" bestFit="1" customWidth="1"/>
    <col min="15894" max="15894" width="12.54296875" style="219" bestFit="1" customWidth="1"/>
    <col min="15895" max="15895" width="55.26953125" style="219" bestFit="1" customWidth="1"/>
    <col min="15896" max="15896" width="25.81640625" style="219" bestFit="1" customWidth="1"/>
    <col min="15897" max="15897" width="15.81640625" style="219" bestFit="1" customWidth="1"/>
    <col min="15898" max="15898" width="18.26953125" style="219" bestFit="1" customWidth="1"/>
    <col min="15899" max="15899" width="65.54296875" style="219" bestFit="1" customWidth="1"/>
    <col min="15900" max="15900" width="65.7265625" style="219" bestFit="1" customWidth="1"/>
    <col min="15901" max="15901" width="4.7265625" style="219" bestFit="1" customWidth="1"/>
    <col min="15902" max="16128" width="9.1796875" style="219" customWidth="1"/>
    <col min="16129" max="16129" width="4.7265625" style="219" bestFit="1" customWidth="1"/>
    <col min="16130" max="16130" width="16.81640625" style="219" bestFit="1" customWidth="1"/>
    <col min="16131" max="16131" width="8.81640625" style="219" bestFit="1" customWidth="1"/>
    <col min="16132" max="16132" width="1.1796875" style="219" bestFit="1" customWidth="1"/>
    <col min="16133" max="16133" width="25.1796875" style="219" bestFit="1" customWidth="1"/>
    <col min="16134" max="16134" width="10.81640625" style="219" bestFit="1" customWidth="1"/>
    <col min="16135" max="16136" width="16.81640625" style="219" bestFit="1" customWidth="1"/>
    <col min="16137" max="16137" width="8.81640625" style="219" bestFit="1" customWidth="1"/>
    <col min="16138" max="16138" width="16" style="219" bestFit="1" customWidth="1"/>
    <col min="16139" max="16139" width="0.26953125" style="219" bestFit="1" customWidth="1"/>
    <col min="16140" max="16140" width="16" style="219" bestFit="1" customWidth="1"/>
    <col min="16141" max="16141" width="0.7265625" style="219" bestFit="1" customWidth="1"/>
    <col min="16142" max="16142" width="16.1796875" style="219" bestFit="1" customWidth="1"/>
    <col min="16143" max="16143" width="12.54296875" style="219" bestFit="1" customWidth="1"/>
    <col min="16144" max="16144" width="4.453125" style="219" bestFit="1" customWidth="1"/>
    <col min="16145" max="16145" width="20.81640625" style="219" bestFit="1" customWidth="1"/>
    <col min="16146" max="16146" width="16.81640625" style="219" bestFit="1" customWidth="1"/>
    <col min="16147" max="16147" width="17" style="219" bestFit="1" customWidth="1"/>
    <col min="16148" max="16148" width="20.81640625" style="219" bestFit="1" customWidth="1"/>
    <col min="16149" max="16149" width="22.1796875" style="219" bestFit="1" customWidth="1"/>
    <col min="16150" max="16150" width="12.54296875" style="219" bestFit="1" customWidth="1"/>
    <col min="16151" max="16151" width="55.26953125" style="219" bestFit="1" customWidth="1"/>
    <col min="16152" max="16152" width="25.81640625" style="219" bestFit="1" customWidth="1"/>
    <col min="16153" max="16153" width="15.81640625" style="219" bestFit="1" customWidth="1"/>
    <col min="16154" max="16154" width="18.26953125" style="219" bestFit="1" customWidth="1"/>
    <col min="16155" max="16155" width="65.54296875" style="219" bestFit="1" customWidth="1"/>
    <col min="16156" max="16156" width="65.7265625" style="219" bestFit="1" customWidth="1"/>
    <col min="16157" max="16157" width="4.7265625" style="219" bestFit="1" customWidth="1"/>
    <col min="16158" max="16384" width="9.1796875" style="219" customWidth="1"/>
  </cols>
  <sheetData>
    <row r="1" spans="1:29" ht="16" customHeight="1" thickBot="1">
      <c r="A1" s="218"/>
      <c r="B1" s="338" t="s">
        <v>540</v>
      </c>
      <c r="C1" s="324"/>
      <c r="D1" s="324"/>
      <c r="E1" s="324"/>
      <c r="F1" s="324"/>
      <c r="G1" s="324"/>
      <c r="H1" s="324"/>
      <c r="I1" s="324"/>
      <c r="J1" s="324"/>
      <c r="K1" s="324"/>
      <c r="L1" s="324"/>
      <c r="M1" s="324"/>
      <c r="N1" s="324"/>
      <c r="O1" s="324"/>
      <c r="P1" s="324"/>
      <c r="Q1" s="218"/>
      <c r="R1" s="218"/>
      <c r="S1" s="218"/>
      <c r="T1" s="218"/>
      <c r="U1" s="218"/>
      <c r="V1" s="218"/>
      <c r="W1" s="218"/>
      <c r="X1" s="218"/>
      <c r="Y1" s="218"/>
      <c r="Z1" s="218"/>
      <c r="AA1" s="218"/>
      <c r="AB1" s="218"/>
      <c r="AC1" s="218"/>
    </row>
    <row r="2" spans="1:29" ht="25" customHeight="1" thickBot="1">
      <c r="A2" s="218"/>
      <c r="B2" s="329" t="s">
        <v>585</v>
      </c>
      <c r="C2" s="324"/>
      <c r="D2" s="339" t="s">
        <v>584</v>
      </c>
      <c r="E2" s="340"/>
      <c r="F2" s="340"/>
      <c r="G2" s="340"/>
      <c r="H2" s="340"/>
      <c r="I2" s="341"/>
      <c r="J2" s="218"/>
      <c r="K2" s="218"/>
      <c r="L2" s="218"/>
      <c r="M2" s="218"/>
      <c r="N2" s="218"/>
      <c r="O2" s="218"/>
      <c r="P2" s="218"/>
      <c r="Q2" s="218"/>
      <c r="R2" s="218"/>
      <c r="S2" s="218"/>
      <c r="T2" s="218"/>
      <c r="U2" s="218"/>
      <c r="V2" s="218"/>
      <c r="W2" s="218"/>
      <c r="X2" s="218"/>
      <c r="Y2" s="218"/>
      <c r="Z2" s="218"/>
      <c r="AA2" s="218"/>
      <c r="AB2" s="218"/>
      <c r="AC2" s="218"/>
    </row>
    <row r="3" spans="1:29" ht="9" customHeight="1" thickBot="1">
      <c r="A3" s="218"/>
      <c r="B3" s="218"/>
      <c r="C3" s="218"/>
      <c r="D3" s="218"/>
      <c r="E3" s="218"/>
      <c r="F3" s="218"/>
      <c r="G3" s="218"/>
      <c r="H3" s="218"/>
      <c r="I3" s="218"/>
      <c r="J3" s="218"/>
      <c r="K3" s="329" t="s">
        <v>583</v>
      </c>
      <c r="L3" s="324"/>
      <c r="M3" s="324"/>
      <c r="N3" s="330" t="s">
        <v>582</v>
      </c>
      <c r="O3" s="331"/>
      <c r="P3" s="332"/>
      <c r="Q3" s="218"/>
      <c r="R3" s="218"/>
      <c r="S3" s="218"/>
      <c r="T3" s="218"/>
      <c r="U3" s="218"/>
      <c r="V3" s="218"/>
      <c r="W3" s="218"/>
      <c r="X3" s="218"/>
      <c r="Y3" s="218"/>
      <c r="Z3" s="218"/>
      <c r="AA3" s="218"/>
      <c r="AB3" s="218"/>
      <c r="AC3" s="218"/>
    </row>
    <row r="4" spans="1:29" ht="16" customHeight="1" thickBot="1">
      <c r="A4" s="218"/>
      <c r="B4" s="329" t="s">
        <v>581</v>
      </c>
      <c r="C4" s="324"/>
      <c r="D4" s="330" t="s">
        <v>580</v>
      </c>
      <c r="E4" s="331"/>
      <c r="F4" s="331"/>
      <c r="G4" s="331"/>
      <c r="H4" s="331"/>
      <c r="I4" s="332"/>
      <c r="J4" s="218"/>
      <c r="K4" s="324"/>
      <c r="L4" s="324"/>
      <c r="M4" s="324"/>
      <c r="N4" s="333"/>
      <c r="O4" s="334"/>
      <c r="P4" s="335"/>
      <c r="Q4" s="218"/>
      <c r="R4" s="218"/>
      <c r="S4" s="218"/>
      <c r="T4" s="218"/>
      <c r="U4" s="218"/>
      <c r="V4" s="218"/>
      <c r="W4" s="218"/>
      <c r="X4" s="218"/>
      <c r="Y4" s="218"/>
      <c r="Z4" s="218"/>
      <c r="AA4" s="218"/>
      <c r="AB4" s="218"/>
      <c r="AC4" s="218"/>
    </row>
    <row r="5" spans="1:29" ht="9" customHeight="1" thickBot="1">
      <c r="A5" s="218"/>
      <c r="B5" s="324"/>
      <c r="C5" s="324"/>
      <c r="D5" s="333"/>
      <c r="E5" s="334"/>
      <c r="F5" s="334"/>
      <c r="G5" s="334"/>
      <c r="H5" s="334"/>
      <c r="I5" s="335"/>
      <c r="J5" s="218"/>
      <c r="K5" s="218"/>
      <c r="L5" s="218"/>
      <c r="M5" s="218"/>
      <c r="N5" s="218"/>
      <c r="O5" s="218"/>
      <c r="P5" s="218"/>
      <c r="Q5" s="218"/>
      <c r="R5" s="218"/>
      <c r="S5" s="218"/>
      <c r="T5" s="218"/>
      <c r="U5" s="218"/>
      <c r="V5" s="218"/>
      <c r="W5" s="218"/>
      <c r="X5" s="218"/>
      <c r="Y5" s="218"/>
      <c r="Z5" s="218"/>
      <c r="AA5" s="218"/>
      <c r="AB5" s="218"/>
      <c r="AC5" s="218"/>
    </row>
    <row r="6" spans="1:29" ht="9" customHeight="1" thickBot="1">
      <c r="A6" s="218"/>
      <c r="B6" s="218"/>
      <c r="C6" s="218"/>
      <c r="D6" s="218"/>
      <c r="E6" s="218"/>
      <c r="F6" s="218"/>
      <c r="G6" s="218"/>
      <c r="H6" s="218"/>
      <c r="I6" s="218"/>
      <c r="J6" s="218"/>
      <c r="K6" s="329" t="s">
        <v>579</v>
      </c>
      <c r="L6" s="324"/>
      <c r="M6" s="324"/>
      <c r="N6" s="330" t="s">
        <v>578</v>
      </c>
      <c r="O6" s="331"/>
      <c r="P6" s="332"/>
      <c r="Q6" s="218"/>
      <c r="R6" s="218"/>
      <c r="S6" s="218"/>
      <c r="T6" s="218"/>
      <c r="U6" s="218"/>
      <c r="V6" s="218"/>
      <c r="W6" s="218"/>
      <c r="X6" s="218"/>
      <c r="Y6" s="218"/>
      <c r="Z6" s="218"/>
      <c r="AA6" s="218"/>
      <c r="AB6" s="218"/>
      <c r="AC6" s="218"/>
    </row>
    <row r="7" spans="1:29" ht="16" customHeight="1" thickBot="1">
      <c r="A7" s="218"/>
      <c r="B7" s="329" t="s">
        <v>577</v>
      </c>
      <c r="C7" s="324"/>
      <c r="D7" s="330" t="s">
        <v>576</v>
      </c>
      <c r="E7" s="331"/>
      <c r="F7" s="331"/>
      <c r="G7" s="331"/>
      <c r="H7" s="331"/>
      <c r="I7" s="332"/>
      <c r="J7" s="218"/>
      <c r="K7" s="324"/>
      <c r="L7" s="324"/>
      <c r="M7" s="324"/>
      <c r="N7" s="333"/>
      <c r="O7" s="334"/>
      <c r="P7" s="335"/>
      <c r="Q7" s="218"/>
      <c r="R7" s="218"/>
      <c r="S7" s="218"/>
      <c r="T7" s="218"/>
      <c r="U7" s="218"/>
      <c r="V7" s="218"/>
      <c r="W7" s="218"/>
      <c r="X7" s="218"/>
      <c r="Y7" s="218"/>
      <c r="Z7" s="218"/>
      <c r="AA7" s="218"/>
      <c r="AB7" s="218"/>
      <c r="AC7" s="218"/>
    </row>
    <row r="8" spans="1:29" ht="6" customHeight="1">
      <c r="A8" s="218"/>
      <c r="B8" s="324"/>
      <c r="C8" s="324"/>
      <c r="D8" s="336"/>
      <c r="E8" s="324"/>
      <c r="F8" s="324"/>
      <c r="G8" s="324"/>
      <c r="H8" s="324"/>
      <c r="I8" s="337"/>
      <c r="J8" s="218"/>
      <c r="K8" s="218"/>
      <c r="L8" s="218"/>
      <c r="M8" s="218"/>
      <c r="N8" s="218"/>
      <c r="O8" s="218"/>
      <c r="P8" s="218"/>
      <c r="Q8" s="218"/>
      <c r="R8" s="218"/>
      <c r="S8" s="218"/>
      <c r="T8" s="218"/>
      <c r="U8" s="218"/>
      <c r="V8" s="218"/>
      <c r="W8" s="218"/>
      <c r="X8" s="218"/>
      <c r="Y8" s="218"/>
      <c r="Z8" s="218"/>
      <c r="AA8" s="218"/>
      <c r="AB8" s="218"/>
      <c r="AC8" s="218"/>
    </row>
    <row r="9" spans="1:29" ht="3" customHeight="1" thickBot="1">
      <c r="A9" s="218"/>
      <c r="B9" s="324"/>
      <c r="C9" s="324"/>
      <c r="D9" s="333"/>
      <c r="E9" s="334"/>
      <c r="F9" s="334"/>
      <c r="G9" s="334"/>
      <c r="H9" s="334"/>
      <c r="I9" s="335"/>
      <c r="J9" s="218"/>
      <c r="K9" s="338" t="s">
        <v>540</v>
      </c>
      <c r="L9" s="324"/>
      <c r="M9" s="324"/>
      <c r="N9" s="324"/>
      <c r="O9" s="324"/>
      <c r="P9" s="324"/>
      <c r="Q9" s="218"/>
      <c r="R9" s="218"/>
      <c r="S9" s="218"/>
      <c r="T9" s="218"/>
      <c r="U9" s="218"/>
      <c r="V9" s="218"/>
      <c r="W9" s="218"/>
      <c r="X9" s="218"/>
      <c r="Y9" s="218"/>
      <c r="Z9" s="218"/>
      <c r="AA9" s="218"/>
      <c r="AB9" s="218"/>
      <c r="AC9" s="218"/>
    </row>
    <row r="10" spans="1:29" ht="11.15" customHeight="1" thickBot="1">
      <c r="A10" s="218"/>
      <c r="B10" s="218"/>
      <c r="C10" s="218"/>
      <c r="D10" s="218"/>
      <c r="E10" s="218"/>
      <c r="F10" s="218"/>
      <c r="G10" s="218"/>
      <c r="H10" s="218"/>
      <c r="I10" s="218"/>
      <c r="J10" s="218"/>
      <c r="K10" s="324"/>
      <c r="L10" s="324"/>
      <c r="M10" s="324"/>
      <c r="N10" s="324"/>
      <c r="O10" s="324"/>
      <c r="P10" s="324"/>
      <c r="Q10" s="218"/>
      <c r="R10" s="218"/>
      <c r="S10" s="218"/>
      <c r="T10" s="218"/>
      <c r="U10" s="218"/>
      <c r="V10" s="218"/>
      <c r="W10" s="218"/>
      <c r="X10" s="218"/>
      <c r="Y10" s="218"/>
      <c r="Z10" s="218"/>
      <c r="AA10" s="218"/>
      <c r="AB10" s="218"/>
      <c r="AC10" s="218"/>
    </row>
    <row r="11" spans="1:29" ht="6" customHeight="1">
      <c r="A11" s="218"/>
      <c r="B11" s="329" t="s">
        <v>575</v>
      </c>
      <c r="C11" s="324"/>
      <c r="D11" s="330" t="s">
        <v>574</v>
      </c>
      <c r="E11" s="331"/>
      <c r="F11" s="331"/>
      <c r="G11" s="331"/>
      <c r="H11" s="331"/>
      <c r="I11" s="332"/>
      <c r="J11" s="218"/>
      <c r="K11" s="324"/>
      <c r="L11" s="324"/>
      <c r="M11" s="324"/>
      <c r="N11" s="324"/>
      <c r="O11" s="324"/>
      <c r="P11" s="324"/>
      <c r="Q11" s="218"/>
      <c r="R11" s="218"/>
      <c r="S11" s="218"/>
      <c r="T11" s="218"/>
      <c r="U11" s="218"/>
      <c r="V11" s="218"/>
      <c r="W11" s="218"/>
      <c r="X11" s="218"/>
      <c r="Y11" s="218"/>
      <c r="Z11" s="218"/>
      <c r="AA11" s="218"/>
      <c r="AB11" s="218"/>
      <c r="AC11" s="218"/>
    </row>
    <row r="12" spans="1:29" ht="19" customHeight="1" thickBot="1">
      <c r="A12" s="218"/>
      <c r="B12" s="324"/>
      <c r="C12" s="324"/>
      <c r="D12" s="333"/>
      <c r="E12" s="334"/>
      <c r="F12" s="334"/>
      <c r="G12" s="334"/>
      <c r="H12" s="334"/>
      <c r="I12" s="335"/>
      <c r="J12" s="218"/>
      <c r="K12" s="218"/>
      <c r="L12" s="218"/>
      <c r="M12" s="218"/>
      <c r="N12" s="218"/>
      <c r="O12" s="218"/>
      <c r="P12" s="218"/>
      <c r="Q12" s="218"/>
      <c r="R12" s="218"/>
      <c r="S12" s="218"/>
      <c r="T12" s="218"/>
      <c r="U12" s="218"/>
      <c r="V12" s="218"/>
      <c r="W12" s="218"/>
      <c r="X12" s="218"/>
      <c r="Y12" s="218"/>
      <c r="Z12" s="218"/>
      <c r="AA12" s="218"/>
      <c r="AB12" s="218"/>
      <c r="AC12" s="218"/>
    </row>
    <row r="13" spans="1:29" ht="20.149999999999999" customHeight="1" thickBot="1">
      <c r="A13" s="218"/>
      <c r="B13" s="338" t="s">
        <v>540</v>
      </c>
      <c r="C13" s="324"/>
      <c r="D13" s="324"/>
      <c r="E13" s="324"/>
      <c r="F13" s="324"/>
      <c r="G13" s="324"/>
      <c r="H13" s="324"/>
      <c r="I13" s="324"/>
      <c r="J13" s="324"/>
      <c r="K13" s="324"/>
      <c r="L13" s="324"/>
      <c r="M13" s="324"/>
      <c r="N13" s="324"/>
      <c r="O13" s="324"/>
      <c r="P13" s="324"/>
      <c r="Q13" s="218"/>
      <c r="R13" s="218"/>
      <c r="S13" s="218"/>
      <c r="T13" s="218"/>
      <c r="U13" s="218"/>
      <c r="V13" s="218"/>
      <c r="W13" s="218"/>
      <c r="X13" s="218"/>
      <c r="Y13" s="218"/>
      <c r="Z13" s="218"/>
      <c r="AA13" s="218"/>
      <c r="AB13" s="218"/>
      <c r="AC13" s="218"/>
    </row>
    <row r="14" spans="1:29" ht="42" customHeight="1" thickBot="1">
      <c r="A14" s="218"/>
      <c r="B14" s="308" t="s">
        <v>573</v>
      </c>
      <c r="C14" s="309"/>
      <c r="D14" s="309"/>
      <c r="E14" s="309"/>
      <c r="F14" s="310"/>
      <c r="G14" s="308" t="s">
        <v>572</v>
      </c>
      <c r="H14" s="309"/>
      <c r="I14" s="309"/>
      <c r="J14" s="309"/>
      <c r="K14" s="309"/>
      <c r="L14" s="309"/>
      <c r="M14" s="309"/>
      <c r="N14" s="310"/>
      <c r="O14" s="308" t="s">
        <v>571</v>
      </c>
      <c r="P14" s="309"/>
      <c r="Q14" s="309"/>
      <c r="R14" s="309"/>
      <c r="S14" s="309"/>
      <c r="T14" s="310"/>
      <c r="U14" s="308" t="s">
        <v>570</v>
      </c>
      <c r="V14" s="309"/>
      <c r="W14" s="309"/>
      <c r="X14" s="310"/>
      <c r="Y14" s="308" t="s">
        <v>569</v>
      </c>
      <c r="Z14" s="309"/>
      <c r="AA14" s="309"/>
      <c r="AB14" s="310"/>
      <c r="AC14" s="218"/>
    </row>
    <row r="15" spans="1:29" ht="45" customHeight="1" thickBot="1">
      <c r="A15" s="218"/>
      <c r="B15" s="220" t="s">
        <v>568</v>
      </c>
      <c r="C15" s="308" t="s">
        <v>567</v>
      </c>
      <c r="D15" s="310"/>
      <c r="E15" s="220" t="s">
        <v>566</v>
      </c>
      <c r="F15" s="220" t="s">
        <v>565</v>
      </c>
      <c r="G15" s="220" t="s">
        <v>564</v>
      </c>
      <c r="H15" s="220" t="s">
        <v>563</v>
      </c>
      <c r="I15" s="308" t="s">
        <v>562</v>
      </c>
      <c r="J15" s="309"/>
      <c r="K15" s="310"/>
      <c r="L15" s="220" t="s">
        <v>561</v>
      </c>
      <c r="M15" s="308" t="s">
        <v>560</v>
      </c>
      <c r="N15" s="310"/>
      <c r="O15" s="220" t="s">
        <v>216</v>
      </c>
      <c r="P15" s="308" t="s">
        <v>559</v>
      </c>
      <c r="Q15" s="310"/>
      <c r="R15" s="220" t="s">
        <v>558</v>
      </c>
      <c r="S15" s="220" t="s">
        <v>72</v>
      </c>
      <c r="T15" s="220" t="s">
        <v>555</v>
      </c>
      <c r="U15" s="220" t="s">
        <v>557</v>
      </c>
      <c r="V15" s="220" t="s">
        <v>556</v>
      </c>
      <c r="W15" s="220" t="s">
        <v>553</v>
      </c>
      <c r="X15" s="220" t="s">
        <v>555</v>
      </c>
      <c r="Y15" s="220" t="s">
        <v>554</v>
      </c>
      <c r="Z15" s="308" t="s">
        <v>553</v>
      </c>
      <c r="AA15" s="309"/>
      <c r="AB15" s="310"/>
      <c r="AC15" s="218"/>
    </row>
    <row r="16" spans="1:29" ht="20.149999999999999" customHeight="1" thickBot="1">
      <c r="A16" s="218"/>
      <c r="B16" s="305" t="s">
        <v>552</v>
      </c>
      <c r="C16" s="311" t="s">
        <v>551</v>
      </c>
      <c r="D16" s="312"/>
      <c r="E16" s="305" t="s">
        <v>550</v>
      </c>
      <c r="F16" s="305" t="s">
        <v>549</v>
      </c>
      <c r="G16" s="305" t="s">
        <v>548</v>
      </c>
      <c r="H16" s="305" t="s">
        <v>547</v>
      </c>
      <c r="I16" s="311" t="s">
        <v>546</v>
      </c>
      <c r="J16" s="323"/>
      <c r="K16" s="312"/>
      <c r="L16" s="326" t="s">
        <v>545</v>
      </c>
      <c r="M16" s="311" t="s">
        <v>544</v>
      </c>
      <c r="N16" s="312"/>
      <c r="O16" s="302" t="s">
        <v>543</v>
      </c>
      <c r="P16" s="317" t="s">
        <v>542</v>
      </c>
      <c r="Q16" s="318"/>
      <c r="R16" s="305" t="s">
        <v>530</v>
      </c>
      <c r="S16" s="305" t="s">
        <v>541</v>
      </c>
      <c r="T16" s="305" t="s">
        <v>530</v>
      </c>
      <c r="U16" s="302" t="s">
        <v>661</v>
      </c>
      <c r="V16" s="302">
        <v>20</v>
      </c>
      <c r="W16" s="299" t="s">
        <v>662</v>
      </c>
      <c r="X16" s="299" t="s">
        <v>540</v>
      </c>
      <c r="Y16" s="302" t="s">
        <v>661</v>
      </c>
      <c r="Z16" s="221" t="s">
        <v>539</v>
      </c>
      <c r="AA16" s="221" t="s">
        <v>538</v>
      </c>
      <c r="AB16" s="221" t="s">
        <v>537</v>
      </c>
      <c r="AC16" s="218"/>
    </row>
    <row r="17" spans="1:29" ht="66.75" customHeight="1" thickBot="1">
      <c r="A17" s="218"/>
      <c r="B17" s="306"/>
      <c r="C17" s="313"/>
      <c r="D17" s="314"/>
      <c r="E17" s="306"/>
      <c r="F17" s="306"/>
      <c r="G17" s="306"/>
      <c r="H17" s="306"/>
      <c r="I17" s="313"/>
      <c r="J17" s="324"/>
      <c r="K17" s="314"/>
      <c r="L17" s="327"/>
      <c r="M17" s="313"/>
      <c r="N17" s="314"/>
      <c r="O17" s="303"/>
      <c r="P17" s="319"/>
      <c r="Q17" s="320"/>
      <c r="R17" s="306"/>
      <c r="S17" s="306"/>
      <c r="T17" s="306"/>
      <c r="U17" s="303"/>
      <c r="V17" s="303"/>
      <c r="W17" s="300"/>
      <c r="X17" s="300"/>
      <c r="Y17" s="303"/>
      <c r="Z17" s="222" t="s">
        <v>661</v>
      </c>
      <c r="AA17" s="223" t="s">
        <v>536</v>
      </c>
      <c r="AB17" s="451" t="s">
        <v>660</v>
      </c>
      <c r="AC17" s="218"/>
    </row>
    <row r="18" spans="1:29" ht="40" customHeight="1" thickBot="1">
      <c r="A18" s="218"/>
      <c r="B18" s="306"/>
      <c r="C18" s="313"/>
      <c r="D18" s="314"/>
      <c r="E18" s="306"/>
      <c r="F18" s="306"/>
      <c r="G18" s="306"/>
      <c r="H18" s="306"/>
      <c r="I18" s="313"/>
      <c r="J18" s="324"/>
      <c r="K18" s="314"/>
      <c r="L18" s="327"/>
      <c r="M18" s="313"/>
      <c r="N18" s="314"/>
      <c r="O18" s="303"/>
      <c r="P18" s="319"/>
      <c r="Q18" s="320"/>
      <c r="R18" s="306"/>
      <c r="S18" s="306"/>
      <c r="T18" s="306"/>
      <c r="U18" s="303"/>
      <c r="V18" s="303"/>
      <c r="W18" s="300"/>
      <c r="X18" s="300"/>
      <c r="Y18" s="303"/>
      <c r="Z18" s="222" t="s">
        <v>663</v>
      </c>
      <c r="AA18" s="223" t="s">
        <v>535</v>
      </c>
      <c r="AB18" s="224" t="s">
        <v>530</v>
      </c>
      <c r="AC18" s="218"/>
    </row>
    <row r="19" spans="1:29" ht="40" customHeight="1" thickBot="1">
      <c r="A19" s="218"/>
      <c r="B19" s="306"/>
      <c r="C19" s="313"/>
      <c r="D19" s="314"/>
      <c r="E19" s="306"/>
      <c r="F19" s="306"/>
      <c r="G19" s="306"/>
      <c r="H19" s="306"/>
      <c r="I19" s="313"/>
      <c r="J19" s="324"/>
      <c r="K19" s="314"/>
      <c r="L19" s="327"/>
      <c r="M19" s="313"/>
      <c r="N19" s="314"/>
      <c r="O19" s="303"/>
      <c r="P19" s="319"/>
      <c r="Q19" s="320"/>
      <c r="R19" s="306"/>
      <c r="S19" s="306"/>
      <c r="T19" s="306"/>
      <c r="U19" s="303"/>
      <c r="V19" s="303"/>
      <c r="W19" s="300"/>
      <c r="X19" s="300"/>
      <c r="Y19" s="303"/>
      <c r="Z19" s="222" t="s">
        <v>663</v>
      </c>
      <c r="AA19" s="223" t="s">
        <v>534</v>
      </c>
      <c r="AB19" s="224" t="s">
        <v>530</v>
      </c>
      <c r="AC19" s="218"/>
    </row>
    <row r="20" spans="1:29" ht="40" customHeight="1" thickBot="1">
      <c r="A20" s="218"/>
      <c r="B20" s="306"/>
      <c r="C20" s="313"/>
      <c r="D20" s="314"/>
      <c r="E20" s="306"/>
      <c r="F20" s="306"/>
      <c r="G20" s="306"/>
      <c r="H20" s="306"/>
      <c r="I20" s="313"/>
      <c r="J20" s="324"/>
      <c r="K20" s="314"/>
      <c r="L20" s="327"/>
      <c r="M20" s="313"/>
      <c r="N20" s="314"/>
      <c r="O20" s="303"/>
      <c r="P20" s="319"/>
      <c r="Q20" s="320"/>
      <c r="R20" s="306"/>
      <c r="S20" s="306"/>
      <c r="T20" s="306"/>
      <c r="U20" s="303"/>
      <c r="V20" s="303"/>
      <c r="W20" s="300"/>
      <c r="X20" s="300"/>
      <c r="Y20" s="303"/>
      <c r="Z20" s="222" t="s">
        <v>663</v>
      </c>
      <c r="AA20" s="223" t="s">
        <v>533</v>
      </c>
      <c r="AB20" s="224" t="s">
        <v>530</v>
      </c>
      <c r="AC20" s="218"/>
    </row>
    <row r="21" spans="1:29" ht="40" customHeight="1" thickBot="1">
      <c r="A21" s="218"/>
      <c r="B21" s="306"/>
      <c r="C21" s="313"/>
      <c r="D21" s="314"/>
      <c r="E21" s="306"/>
      <c r="F21" s="306"/>
      <c r="G21" s="306"/>
      <c r="H21" s="306"/>
      <c r="I21" s="313"/>
      <c r="J21" s="324"/>
      <c r="K21" s="314"/>
      <c r="L21" s="327"/>
      <c r="M21" s="313"/>
      <c r="N21" s="314"/>
      <c r="O21" s="303"/>
      <c r="P21" s="319"/>
      <c r="Q21" s="320"/>
      <c r="R21" s="306"/>
      <c r="S21" s="306"/>
      <c r="T21" s="306"/>
      <c r="U21" s="303"/>
      <c r="V21" s="303"/>
      <c r="W21" s="300"/>
      <c r="X21" s="300"/>
      <c r="Y21" s="303"/>
      <c r="Z21" s="222" t="s">
        <v>663</v>
      </c>
      <c r="AA21" s="223" t="s">
        <v>532</v>
      </c>
      <c r="AB21" s="224" t="s">
        <v>530</v>
      </c>
      <c r="AC21" s="218"/>
    </row>
    <row r="22" spans="1:29" ht="40" customHeight="1" thickBot="1">
      <c r="A22" s="218"/>
      <c r="B22" s="306"/>
      <c r="C22" s="313"/>
      <c r="D22" s="314"/>
      <c r="E22" s="306"/>
      <c r="F22" s="306"/>
      <c r="G22" s="306"/>
      <c r="H22" s="306"/>
      <c r="I22" s="313"/>
      <c r="J22" s="324"/>
      <c r="K22" s="314"/>
      <c r="L22" s="327"/>
      <c r="M22" s="313"/>
      <c r="N22" s="314"/>
      <c r="O22" s="303"/>
      <c r="P22" s="319"/>
      <c r="Q22" s="320"/>
      <c r="R22" s="306"/>
      <c r="S22" s="306"/>
      <c r="T22" s="306"/>
      <c r="U22" s="303"/>
      <c r="V22" s="303"/>
      <c r="W22" s="300"/>
      <c r="X22" s="300"/>
      <c r="Y22" s="303"/>
      <c r="Z22" s="222" t="s">
        <v>663</v>
      </c>
      <c r="AA22" s="223" t="s">
        <v>531</v>
      </c>
      <c r="AB22" s="224" t="s">
        <v>530</v>
      </c>
      <c r="AC22" s="218"/>
    </row>
    <row r="23" spans="1:29" ht="1" customHeight="1" thickBot="1">
      <c r="A23" s="218"/>
      <c r="B23" s="307"/>
      <c r="C23" s="315"/>
      <c r="D23" s="316"/>
      <c r="E23" s="307"/>
      <c r="F23" s="307"/>
      <c r="G23" s="307"/>
      <c r="H23" s="307"/>
      <c r="I23" s="315"/>
      <c r="J23" s="325"/>
      <c r="K23" s="316"/>
      <c r="L23" s="328"/>
      <c r="M23" s="315"/>
      <c r="N23" s="316"/>
      <c r="O23" s="304"/>
      <c r="P23" s="321"/>
      <c r="Q23" s="322"/>
      <c r="R23" s="307"/>
      <c r="S23" s="307"/>
      <c r="T23" s="307"/>
      <c r="U23" s="304"/>
      <c r="V23" s="304"/>
      <c r="W23" s="301"/>
      <c r="X23" s="301"/>
      <c r="Y23" s="304"/>
      <c r="Z23" s="218"/>
      <c r="AA23" s="218"/>
      <c r="AB23" s="218"/>
      <c r="AC23" s="218"/>
    </row>
  </sheetData>
  <mergeCells count="44">
    <mergeCell ref="B1:P1"/>
    <mergeCell ref="B2:C2"/>
    <mergeCell ref="D2:I2"/>
    <mergeCell ref="K3:M4"/>
    <mergeCell ref="N3:P4"/>
    <mergeCell ref="B4:C5"/>
    <mergeCell ref="D4:I5"/>
    <mergeCell ref="Y14:AB14"/>
    <mergeCell ref="K6:M7"/>
    <mergeCell ref="N6:P7"/>
    <mergeCell ref="B7:C9"/>
    <mergeCell ref="D7:I9"/>
    <mergeCell ref="K9:P11"/>
    <mergeCell ref="B11:C12"/>
    <mergeCell ref="D11:I12"/>
    <mergeCell ref="B13:P13"/>
    <mergeCell ref="B14:F14"/>
    <mergeCell ref="G14:N14"/>
    <mergeCell ref="O14:T14"/>
    <mergeCell ref="U14:X14"/>
    <mergeCell ref="Z15:AB15"/>
    <mergeCell ref="B16:B23"/>
    <mergeCell ref="C16:D23"/>
    <mergeCell ref="E16:E23"/>
    <mergeCell ref="F16:F23"/>
    <mergeCell ref="G16:G23"/>
    <mergeCell ref="P16:Q23"/>
    <mergeCell ref="C15:D15"/>
    <mergeCell ref="I15:K15"/>
    <mergeCell ref="M15:N15"/>
    <mergeCell ref="P15:Q15"/>
    <mergeCell ref="H16:H23"/>
    <mergeCell ref="I16:K23"/>
    <mergeCell ref="L16:L23"/>
    <mergeCell ref="M16:N23"/>
    <mergeCell ref="O16:O23"/>
    <mergeCell ref="X16:X23"/>
    <mergeCell ref="Y16:Y23"/>
    <mergeCell ref="R16:R23"/>
    <mergeCell ref="S16:S23"/>
    <mergeCell ref="T16:T23"/>
    <mergeCell ref="U16:U23"/>
    <mergeCell ref="V16:V23"/>
    <mergeCell ref="W16:W23"/>
  </mergeCells>
  <pageMargins left="0.3888888888888889" right="0.3888888888888889" top="0.3888888888888889" bottom="0.3888888888888889" header="0" footer="0"/>
  <pageSetup paperSize="9" firstPageNumber="0" fitToWidth="0" fitToHeight="0" pageOrder="overThenDown"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70"/>
  <sheetViews>
    <sheetView showGridLines="0" topLeftCell="C1" zoomScale="47" zoomScaleNormal="85" zoomScaleSheetLayoutView="70" workbookViewId="0">
      <selection activeCell="M13" sqref="M13"/>
    </sheetView>
  </sheetViews>
  <sheetFormatPr baseColWidth="10" defaultColWidth="11.453125" defaultRowHeight="14"/>
  <cols>
    <col min="1" max="1" width="34.453125" style="1" customWidth="1"/>
    <col min="2" max="2" width="7.54296875" style="1" customWidth="1"/>
    <col min="3" max="3" width="48.453125" style="1" customWidth="1"/>
    <col min="4" max="4" width="33.26953125" style="2" customWidth="1"/>
    <col min="5" max="5" width="32.81640625" style="2" customWidth="1"/>
    <col min="6" max="6" width="26" style="2" customWidth="1"/>
    <col min="7" max="7" width="29.1796875" style="1" customWidth="1"/>
    <col min="8" max="9" width="17.453125" style="1" customWidth="1"/>
    <col min="10" max="10" width="53.26953125" style="1" customWidth="1"/>
    <col min="11" max="11" width="15.54296875" style="1" customWidth="1"/>
    <col min="12" max="12" width="35.81640625" style="1" customWidth="1"/>
    <col min="13" max="13" width="46.26953125" style="1" customWidth="1"/>
    <col min="14" max="16384" width="11.453125" style="1"/>
  </cols>
  <sheetData>
    <row r="1" spans="1:14">
      <c r="A1" s="12"/>
      <c r="B1" s="276" t="s">
        <v>17</v>
      </c>
      <c r="C1" s="277"/>
      <c r="D1" s="259" t="s">
        <v>18</v>
      </c>
      <c r="E1" s="260"/>
      <c r="F1" s="260"/>
      <c r="G1" s="260"/>
      <c r="H1" s="260"/>
      <c r="I1" s="260"/>
      <c r="J1" s="260"/>
      <c r="K1" s="261"/>
      <c r="L1" s="268" t="s">
        <v>23</v>
      </c>
      <c r="M1" s="290" t="s">
        <v>59</v>
      </c>
    </row>
    <row r="2" spans="1:14" ht="14.5" thickBot="1">
      <c r="A2" s="13"/>
      <c r="B2" s="278"/>
      <c r="C2" s="279"/>
      <c r="D2" s="262"/>
      <c r="E2" s="263"/>
      <c r="F2" s="263"/>
      <c r="G2" s="263"/>
      <c r="H2" s="263"/>
      <c r="I2" s="263"/>
      <c r="J2" s="263"/>
      <c r="K2" s="264"/>
      <c r="L2" s="269"/>
      <c r="M2" s="289"/>
    </row>
    <row r="3" spans="1:14">
      <c r="A3" s="13"/>
      <c r="B3" s="278"/>
      <c r="C3" s="279"/>
      <c r="D3" s="262"/>
      <c r="E3" s="263"/>
      <c r="F3" s="263"/>
      <c r="G3" s="263"/>
      <c r="H3" s="263"/>
      <c r="I3" s="263"/>
      <c r="J3" s="263"/>
      <c r="K3" s="264"/>
      <c r="L3" s="268" t="s">
        <v>22</v>
      </c>
      <c r="M3" s="291" t="s">
        <v>60</v>
      </c>
    </row>
    <row r="4" spans="1:14" ht="14.5" thickBot="1">
      <c r="A4" s="13"/>
      <c r="B4" s="280"/>
      <c r="C4" s="281"/>
      <c r="D4" s="265"/>
      <c r="E4" s="266"/>
      <c r="F4" s="266"/>
      <c r="G4" s="266"/>
      <c r="H4" s="266"/>
      <c r="I4" s="266"/>
      <c r="J4" s="266"/>
      <c r="K4" s="267"/>
      <c r="L4" s="269"/>
      <c r="M4" s="292"/>
    </row>
    <row r="5" spans="1:14">
      <c r="A5" s="13"/>
      <c r="B5" s="278" t="s">
        <v>19</v>
      </c>
      <c r="C5" s="279"/>
      <c r="D5" s="263" t="s">
        <v>33</v>
      </c>
      <c r="E5" s="263"/>
      <c r="F5" s="263"/>
      <c r="G5" s="263"/>
      <c r="H5" s="263"/>
      <c r="I5" s="263"/>
      <c r="J5" s="263"/>
      <c r="K5" s="263"/>
      <c r="L5" s="268" t="s">
        <v>35</v>
      </c>
      <c r="M5" s="290"/>
    </row>
    <row r="6" spans="1:14" ht="14.5" thickBot="1">
      <c r="A6" s="13"/>
      <c r="B6" s="278"/>
      <c r="C6" s="279"/>
      <c r="D6" s="263"/>
      <c r="E6" s="263"/>
      <c r="F6" s="263"/>
      <c r="G6" s="263"/>
      <c r="H6" s="263"/>
      <c r="I6" s="263"/>
      <c r="J6" s="263"/>
      <c r="K6" s="263"/>
      <c r="L6" s="269"/>
      <c r="M6" s="289"/>
    </row>
    <row r="7" spans="1:14">
      <c r="A7" s="13"/>
      <c r="B7" s="278"/>
      <c r="C7" s="279"/>
      <c r="D7" s="263"/>
      <c r="E7" s="263"/>
      <c r="F7" s="263"/>
      <c r="G7" s="263"/>
      <c r="H7" s="263"/>
      <c r="I7" s="263"/>
      <c r="J7" s="263"/>
      <c r="K7" s="263"/>
      <c r="L7" s="270" t="s">
        <v>21</v>
      </c>
      <c r="M7" s="288">
        <v>43347</v>
      </c>
    </row>
    <row r="8" spans="1:14" ht="14.5" thickBot="1">
      <c r="A8" s="14"/>
      <c r="B8" s="280"/>
      <c r="C8" s="281"/>
      <c r="D8" s="266"/>
      <c r="E8" s="266"/>
      <c r="F8" s="266"/>
      <c r="G8" s="266"/>
      <c r="H8" s="266"/>
      <c r="I8" s="266"/>
      <c r="J8" s="266"/>
      <c r="K8" s="266"/>
      <c r="L8" s="271"/>
      <c r="M8" s="289"/>
    </row>
    <row r="9" spans="1:14" ht="26.25" customHeight="1" thickBot="1">
      <c r="A9" s="15" t="s">
        <v>0</v>
      </c>
      <c r="B9" s="244" t="s">
        <v>232</v>
      </c>
      <c r="C9" s="245"/>
      <c r="D9" s="245"/>
      <c r="E9" s="245"/>
      <c r="F9" s="245"/>
      <c r="G9" s="245"/>
      <c r="H9" s="245"/>
      <c r="I9" s="245"/>
      <c r="J9" s="245"/>
      <c r="K9" s="245"/>
      <c r="L9" s="245"/>
      <c r="M9" s="245"/>
    </row>
    <row r="10" spans="1:14" ht="39" customHeight="1" thickBot="1">
      <c r="A10" s="252" t="s">
        <v>1</v>
      </c>
      <c r="B10" s="342"/>
      <c r="C10" s="252" t="s">
        <v>36</v>
      </c>
      <c r="D10" s="250" t="s">
        <v>2</v>
      </c>
      <c r="E10" s="250" t="s">
        <v>37</v>
      </c>
      <c r="F10" s="284" t="s">
        <v>43</v>
      </c>
      <c r="G10" s="252" t="s">
        <v>3</v>
      </c>
      <c r="H10" s="286" t="s">
        <v>216</v>
      </c>
      <c r="I10" s="250" t="s">
        <v>321</v>
      </c>
      <c r="J10" s="254" t="s">
        <v>45</v>
      </c>
      <c r="K10" s="255"/>
      <c r="L10" s="256"/>
      <c r="M10" s="242" t="s">
        <v>15</v>
      </c>
      <c r="N10" s="2"/>
    </row>
    <row r="11" spans="1:14" ht="34.5" customHeight="1" thickBot="1">
      <c r="A11" s="253"/>
      <c r="B11" s="343"/>
      <c r="C11" s="253"/>
      <c r="D11" s="251"/>
      <c r="E11" s="344"/>
      <c r="F11" s="345"/>
      <c r="G11" s="253"/>
      <c r="H11" s="287"/>
      <c r="I11" s="251"/>
      <c r="J11" s="17" t="s">
        <v>16</v>
      </c>
      <c r="K11" s="513" t="s">
        <v>39</v>
      </c>
      <c r="L11" s="19" t="s">
        <v>14</v>
      </c>
      <c r="M11" s="243"/>
    </row>
    <row r="12" spans="1:14" ht="137.15" customHeight="1" thickBot="1">
      <c r="A12" s="347" t="s">
        <v>217</v>
      </c>
      <c r="B12" s="227" t="s">
        <v>5</v>
      </c>
      <c r="C12" s="85" t="s">
        <v>429</v>
      </c>
      <c r="D12" s="85" t="s">
        <v>405</v>
      </c>
      <c r="E12" s="85" t="s">
        <v>333</v>
      </c>
      <c r="F12" s="85" t="s">
        <v>406</v>
      </c>
      <c r="G12" s="85" t="s">
        <v>407</v>
      </c>
      <c r="H12" s="86">
        <v>44562</v>
      </c>
      <c r="I12" s="87">
        <v>44651</v>
      </c>
      <c r="J12" s="214" t="s">
        <v>594</v>
      </c>
      <c r="K12" s="215">
        <v>1</v>
      </c>
      <c r="L12" s="216" t="s">
        <v>616</v>
      </c>
      <c r="M12" s="452" t="s">
        <v>689</v>
      </c>
    </row>
    <row r="13" spans="1:14" ht="41.5" customHeight="1" thickBot="1">
      <c r="A13" s="247"/>
      <c r="B13" s="96" t="s">
        <v>6</v>
      </c>
      <c r="C13" s="88" t="s">
        <v>408</v>
      </c>
      <c r="D13" s="88" t="s">
        <v>409</v>
      </c>
      <c r="E13" s="88" t="s">
        <v>410</v>
      </c>
      <c r="F13" s="88" t="s">
        <v>406</v>
      </c>
      <c r="G13" s="88" t="s">
        <v>226</v>
      </c>
      <c r="H13" s="89">
        <v>44652</v>
      </c>
      <c r="I13" s="90">
        <v>44742</v>
      </c>
      <c r="J13" s="454"/>
      <c r="K13" s="516"/>
      <c r="L13" s="454"/>
      <c r="M13" s="452" t="s">
        <v>686</v>
      </c>
    </row>
    <row r="14" spans="1:14" ht="171.65" customHeight="1" thickBot="1">
      <c r="A14" s="247"/>
      <c r="B14" s="228" t="s">
        <v>231</v>
      </c>
      <c r="C14" s="91" t="s">
        <v>411</v>
      </c>
      <c r="D14" s="91" t="s">
        <v>412</v>
      </c>
      <c r="E14" s="88" t="s">
        <v>413</v>
      </c>
      <c r="F14" s="107" t="s">
        <v>406</v>
      </c>
      <c r="G14" s="91" t="s">
        <v>389</v>
      </c>
      <c r="H14" s="89">
        <v>44562</v>
      </c>
      <c r="I14" s="90">
        <v>44742</v>
      </c>
      <c r="J14" s="216" t="s">
        <v>595</v>
      </c>
      <c r="K14" s="215">
        <v>1</v>
      </c>
      <c r="L14" s="216" t="s">
        <v>617</v>
      </c>
      <c r="M14" s="452" t="s">
        <v>687</v>
      </c>
    </row>
    <row r="15" spans="1:14" ht="70.5" customHeight="1" thickBot="1">
      <c r="A15" s="248" t="s">
        <v>218</v>
      </c>
      <c r="B15" s="92" t="s">
        <v>7</v>
      </c>
      <c r="C15" s="93" t="s">
        <v>414</v>
      </c>
      <c r="D15" s="93" t="s">
        <v>415</v>
      </c>
      <c r="E15" s="93" t="s">
        <v>416</v>
      </c>
      <c r="F15" s="100" t="s">
        <v>406</v>
      </c>
      <c r="G15" s="93" t="s">
        <v>407</v>
      </c>
      <c r="H15" s="94">
        <v>44652</v>
      </c>
      <c r="I15" s="95">
        <v>44895</v>
      </c>
      <c r="J15" s="457"/>
      <c r="K15" s="516"/>
      <c r="L15" s="457"/>
      <c r="M15" s="452" t="s">
        <v>686</v>
      </c>
    </row>
    <row r="16" spans="1:14" ht="161.5" customHeight="1" thickBot="1">
      <c r="A16" s="247"/>
      <c r="B16" s="96" t="s">
        <v>8</v>
      </c>
      <c r="C16" s="88" t="s">
        <v>229</v>
      </c>
      <c r="D16" s="88" t="s">
        <v>387</v>
      </c>
      <c r="E16" s="88" t="s">
        <v>417</v>
      </c>
      <c r="F16" s="100" t="s">
        <v>406</v>
      </c>
      <c r="G16" s="88" t="s">
        <v>226</v>
      </c>
      <c r="H16" s="89">
        <v>44621</v>
      </c>
      <c r="I16" s="90">
        <v>44925</v>
      </c>
      <c r="J16" s="216" t="s">
        <v>596</v>
      </c>
      <c r="K16" s="217">
        <v>0.5</v>
      </c>
      <c r="L16" s="216" t="s">
        <v>618</v>
      </c>
      <c r="M16" s="452" t="s">
        <v>674</v>
      </c>
    </row>
    <row r="17" spans="1:13" ht="141.75" customHeight="1" thickBot="1">
      <c r="A17" s="348" t="s">
        <v>219</v>
      </c>
      <c r="B17" s="97" t="s">
        <v>9</v>
      </c>
      <c r="C17" s="70" t="s">
        <v>418</v>
      </c>
      <c r="D17" s="70" t="s">
        <v>419</v>
      </c>
      <c r="E17" s="70" t="s">
        <v>420</v>
      </c>
      <c r="F17" s="100" t="s">
        <v>406</v>
      </c>
      <c r="G17" s="97" t="s">
        <v>226</v>
      </c>
      <c r="H17" s="98">
        <v>44621</v>
      </c>
      <c r="I17" s="99">
        <v>44925</v>
      </c>
      <c r="J17" s="216" t="s">
        <v>597</v>
      </c>
      <c r="K17" s="217">
        <v>0.5</v>
      </c>
      <c r="L17" s="514" t="s">
        <v>619</v>
      </c>
      <c r="M17" s="452" t="s">
        <v>688</v>
      </c>
    </row>
    <row r="18" spans="1:13" ht="51" customHeight="1" thickBot="1">
      <c r="A18" s="247"/>
      <c r="B18" s="96" t="s">
        <v>10</v>
      </c>
      <c r="C18" s="100" t="s">
        <v>421</v>
      </c>
      <c r="D18" s="100" t="s">
        <v>422</v>
      </c>
      <c r="E18" s="100" t="s">
        <v>423</v>
      </c>
      <c r="F18" s="100" t="s">
        <v>406</v>
      </c>
      <c r="G18" s="97" t="s">
        <v>226</v>
      </c>
      <c r="H18" s="98">
        <v>44621</v>
      </c>
      <c r="I18" s="99">
        <v>44925</v>
      </c>
      <c r="J18" s="457"/>
      <c r="K18" s="517"/>
      <c r="L18" s="457"/>
      <c r="M18" s="452" t="s">
        <v>686</v>
      </c>
    </row>
    <row r="19" spans="1:13" ht="51" customHeight="1" thickBot="1">
      <c r="A19" s="349"/>
      <c r="B19" s="101" t="s">
        <v>257</v>
      </c>
      <c r="C19" s="102" t="s">
        <v>424</v>
      </c>
      <c r="D19" s="102" t="s">
        <v>425</v>
      </c>
      <c r="E19" s="102" t="s">
        <v>426</v>
      </c>
      <c r="F19" s="100" t="s">
        <v>406</v>
      </c>
      <c r="G19" s="103" t="s">
        <v>226</v>
      </c>
      <c r="H19" s="104">
        <v>44652</v>
      </c>
      <c r="I19" s="105">
        <v>44865</v>
      </c>
      <c r="J19" s="457"/>
      <c r="K19" s="517"/>
      <c r="L19" s="457"/>
      <c r="M19" s="452" t="s">
        <v>686</v>
      </c>
    </row>
    <row r="20" spans="1:13" ht="51" customHeight="1" thickBot="1">
      <c r="A20" s="350" t="s">
        <v>220</v>
      </c>
      <c r="B20" s="16" t="s">
        <v>11</v>
      </c>
      <c r="C20" s="100" t="s">
        <v>427</v>
      </c>
      <c r="D20" s="100" t="s">
        <v>428</v>
      </c>
      <c r="E20" s="100" t="s">
        <v>388</v>
      </c>
      <c r="F20" s="100" t="s">
        <v>406</v>
      </c>
      <c r="G20" s="100" t="s">
        <v>226</v>
      </c>
      <c r="H20" s="98">
        <v>44682</v>
      </c>
      <c r="I20" s="106">
        <v>44925</v>
      </c>
      <c r="J20" s="457"/>
      <c r="K20" s="517"/>
      <c r="L20" s="457"/>
      <c r="M20" s="452" t="s">
        <v>686</v>
      </c>
    </row>
    <row r="21" spans="1:13" ht="70.5" customHeight="1" thickBot="1">
      <c r="A21" s="351"/>
      <c r="B21" s="16" t="s">
        <v>12</v>
      </c>
      <c r="C21" s="100" t="s">
        <v>516</v>
      </c>
      <c r="D21" s="100" t="s">
        <v>517</v>
      </c>
      <c r="E21" s="100" t="s">
        <v>518</v>
      </c>
      <c r="F21" s="100" t="s">
        <v>406</v>
      </c>
      <c r="G21" s="100" t="s">
        <v>407</v>
      </c>
      <c r="H21" s="98">
        <v>44652</v>
      </c>
      <c r="I21" s="106">
        <v>44864</v>
      </c>
      <c r="J21" s="515"/>
      <c r="K21" s="518"/>
      <c r="L21" s="515"/>
      <c r="M21" s="452" t="s">
        <v>686</v>
      </c>
    </row>
    <row r="22" spans="1:13" ht="23.25" customHeight="1">
      <c r="A22" s="346" t="s">
        <v>34</v>
      </c>
      <c r="B22" s="346"/>
      <c r="C22" s="346"/>
      <c r="D22" s="346"/>
      <c r="E22" s="346"/>
      <c r="F22" s="346"/>
      <c r="G22" s="346"/>
      <c r="H22" s="346"/>
      <c r="I22" s="346"/>
      <c r="J22" s="346"/>
      <c r="K22" s="346"/>
      <c r="L22" s="346"/>
      <c r="M22" s="346"/>
    </row>
    <row r="23" spans="1:13">
      <c r="A23" s="1" t="s">
        <v>58</v>
      </c>
    </row>
    <row r="65" spans="1:1">
      <c r="A65" s="1" t="s">
        <v>26</v>
      </c>
    </row>
    <row r="66" spans="1:1">
      <c r="A66" s="1" t="s">
        <v>27</v>
      </c>
    </row>
    <row r="67" spans="1:1">
      <c r="A67" s="1" t="s">
        <v>28</v>
      </c>
    </row>
    <row r="68" spans="1:1">
      <c r="A68" s="1" t="s">
        <v>29</v>
      </c>
    </row>
    <row r="69" spans="1:1">
      <c r="A69" s="1" t="s">
        <v>30</v>
      </c>
    </row>
    <row r="70" spans="1:1">
      <c r="A70" s="1" t="s">
        <v>31</v>
      </c>
    </row>
  </sheetData>
  <mergeCells count="29">
    <mergeCell ref="A22:M22"/>
    <mergeCell ref="M10:M11"/>
    <mergeCell ref="A12:A14"/>
    <mergeCell ref="A15:A16"/>
    <mergeCell ref="A17:A19"/>
    <mergeCell ref="A20:A21"/>
    <mergeCell ref="B9:M9"/>
    <mergeCell ref="A10:A11"/>
    <mergeCell ref="B10:B11"/>
    <mergeCell ref="C10:C11"/>
    <mergeCell ref="D10:D11"/>
    <mergeCell ref="E10:E11"/>
    <mergeCell ref="F10:F11"/>
    <mergeCell ref="G10:G11"/>
    <mergeCell ref="I10:I11"/>
    <mergeCell ref="J10:L10"/>
    <mergeCell ref="H10:H11"/>
    <mergeCell ref="B5:C8"/>
    <mergeCell ref="D5:K8"/>
    <mergeCell ref="L5:L6"/>
    <mergeCell ref="M5:M6"/>
    <mergeCell ref="L7:L8"/>
    <mergeCell ref="M7:M8"/>
    <mergeCell ref="B1:C4"/>
    <mergeCell ref="D1:K4"/>
    <mergeCell ref="L1:L2"/>
    <mergeCell ref="M1:M2"/>
    <mergeCell ref="L3:L4"/>
    <mergeCell ref="M3:M4"/>
  </mergeCells>
  <dataValidations count="1">
    <dataValidation type="list" allowBlank="1" showInputMessage="1" showErrorMessage="1" sqref="B9:M9" xr:uid="{00000000-0002-0000-0400-000000000000}">
      <formula1>$A$65:$A$70</formula1>
    </dataValidation>
  </dataValidations>
  <pageMargins left="0.31496062992125984" right="0.23622047244094491" top="0.31496062992125984" bottom="0.43307086614173229" header="0.31496062992125984" footer="0.31496062992125984"/>
  <pageSetup paperSize="160" scale="38" fitToHeight="0" orientation="landscape" r:id="rId1"/>
  <headerFooter>
    <oddHeader>&amp;R
&amp;P de &amp;N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67"/>
  <sheetViews>
    <sheetView showGridLines="0" zoomScale="47" zoomScaleNormal="85" zoomScaleSheetLayoutView="70" workbookViewId="0">
      <selection activeCell="J10" sqref="A10:XFD10"/>
    </sheetView>
  </sheetViews>
  <sheetFormatPr baseColWidth="10" defaultColWidth="11.453125" defaultRowHeight="14"/>
  <cols>
    <col min="1" max="1" width="34.453125" style="1" customWidth="1"/>
    <col min="2" max="2" width="7.54296875" style="1" customWidth="1"/>
    <col min="3" max="3" width="48.453125" style="1" customWidth="1"/>
    <col min="4" max="4" width="31.1796875" style="74" customWidth="1"/>
    <col min="5" max="5" width="29.54296875" style="2" customWidth="1"/>
    <col min="6" max="6" width="26" style="2" customWidth="1"/>
    <col min="7" max="7" width="29.1796875" style="1" customWidth="1"/>
    <col min="8" max="9" width="17.81640625" style="1" customWidth="1"/>
    <col min="10" max="10" width="62.1796875" style="1" customWidth="1"/>
    <col min="11" max="11" width="15.54296875" style="83" customWidth="1"/>
    <col min="12" max="12" width="30.26953125" style="1" customWidth="1"/>
    <col min="13" max="13" width="47.81640625" style="1" customWidth="1"/>
    <col min="14" max="16384" width="11.453125" style="1"/>
  </cols>
  <sheetData>
    <row r="1" spans="1:14">
      <c r="A1" s="12"/>
      <c r="B1" s="276" t="s">
        <v>17</v>
      </c>
      <c r="C1" s="277"/>
      <c r="D1" s="259" t="s">
        <v>18</v>
      </c>
      <c r="E1" s="260"/>
      <c r="F1" s="260"/>
      <c r="G1" s="260"/>
      <c r="H1" s="260"/>
      <c r="I1" s="260"/>
      <c r="J1" s="260"/>
      <c r="K1" s="261"/>
      <c r="L1" s="268" t="s">
        <v>23</v>
      </c>
      <c r="M1" s="290" t="s">
        <v>59</v>
      </c>
    </row>
    <row r="2" spans="1:14" ht="14.5" thickBot="1">
      <c r="A2" s="13"/>
      <c r="B2" s="278"/>
      <c r="C2" s="279"/>
      <c r="D2" s="262"/>
      <c r="E2" s="263"/>
      <c r="F2" s="263"/>
      <c r="G2" s="263"/>
      <c r="H2" s="263"/>
      <c r="I2" s="263"/>
      <c r="J2" s="263"/>
      <c r="K2" s="264"/>
      <c r="L2" s="269"/>
      <c r="M2" s="289"/>
    </row>
    <row r="3" spans="1:14">
      <c r="A3" s="13"/>
      <c r="B3" s="278"/>
      <c r="C3" s="279"/>
      <c r="D3" s="262"/>
      <c r="E3" s="263"/>
      <c r="F3" s="263"/>
      <c r="G3" s="263"/>
      <c r="H3" s="263"/>
      <c r="I3" s="263"/>
      <c r="J3" s="263"/>
      <c r="K3" s="264"/>
      <c r="L3" s="268" t="s">
        <v>22</v>
      </c>
      <c r="M3" s="291" t="s">
        <v>60</v>
      </c>
    </row>
    <row r="4" spans="1:14" ht="14.5" thickBot="1">
      <c r="A4" s="13"/>
      <c r="B4" s="280"/>
      <c r="C4" s="281"/>
      <c r="D4" s="265"/>
      <c r="E4" s="266"/>
      <c r="F4" s="266"/>
      <c r="G4" s="266"/>
      <c r="H4" s="266"/>
      <c r="I4" s="266"/>
      <c r="J4" s="266"/>
      <c r="K4" s="267"/>
      <c r="L4" s="269"/>
      <c r="M4" s="292"/>
    </row>
    <row r="5" spans="1:14">
      <c r="A5" s="13"/>
      <c r="B5" s="278" t="s">
        <v>19</v>
      </c>
      <c r="C5" s="279"/>
      <c r="D5" s="263" t="s">
        <v>33</v>
      </c>
      <c r="E5" s="263"/>
      <c r="F5" s="263"/>
      <c r="G5" s="263"/>
      <c r="H5" s="263"/>
      <c r="I5" s="263"/>
      <c r="J5" s="263"/>
      <c r="K5" s="263"/>
      <c r="L5" s="268" t="s">
        <v>35</v>
      </c>
      <c r="M5" s="290"/>
    </row>
    <row r="6" spans="1:14" ht="14.5" thickBot="1">
      <c r="A6" s="13"/>
      <c r="B6" s="278"/>
      <c r="C6" s="279"/>
      <c r="D6" s="263"/>
      <c r="E6" s="263"/>
      <c r="F6" s="263"/>
      <c r="G6" s="263"/>
      <c r="H6" s="263"/>
      <c r="I6" s="263"/>
      <c r="J6" s="263"/>
      <c r="K6" s="263"/>
      <c r="L6" s="269"/>
      <c r="M6" s="289"/>
    </row>
    <row r="7" spans="1:14">
      <c r="A7" s="13"/>
      <c r="B7" s="278"/>
      <c r="C7" s="279"/>
      <c r="D7" s="263"/>
      <c r="E7" s="263"/>
      <c r="F7" s="263"/>
      <c r="G7" s="263"/>
      <c r="H7" s="263"/>
      <c r="I7" s="263"/>
      <c r="J7" s="263"/>
      <c r="K7" s="263"/>
      <c r="L7" s="270" t="s">
        <v>21</v>
      </c>
      <c r="M7" s="288">
        <v>43347</v>
      </c>
    </row>
    <row r="8" spans="1:14" ht="14.5" thickBot="1">
      <c r="A8" s="14"/>
      <c r="B8" s="280"/>
      <c r="C8" s="281"/>
      <c r="D8" s="266"/>
      <c r="E8" s="266"/>
      <c r="F8" s="266"/>
      <c r="G8" s="266"/>
      <c r="H8" s="266"/>
      <c r="I8" s="266"/>
      <c r="J8" s="266"/>
      <c r="K8" s="266"/>
      <c r="L8" s="271"/>
      <c r="M8" s="289"/>
    </row>
    <row r="9" spans="1:14" ht="26.25" customHeight="1" thickBot="1">
      <c r="A9" s="15" t="s">
        <v>0</v>
      </c>
      <c r="B9" s="244" t="s">
        <v>233</v>
      </c>
      <c r="C9" s="245"/>
      <c r="D9" s="245"/>
      <c r="E9" s="245"/>
      <c r="F9" s="245"/>
      <c r="G9" s="245"/>
      <c r="H9" s="245"/>
      <c r="I9" s="245"/>
      <c r="J9" s="245"/>
      <c r="K9" s="245"/>
      <c r="L9" s="245"/>
      <c r="M9" s="245"/>
    </row>
    <row r="10" spans="1:14" ht="39" customHeight="1" thickBot="1">
      <c r="A10" s="252" t="s">
        <v>1</v>
      </c>
      <c r="B10" s="257"/>
      <c r="C10" s="252" t="s">
        <v>36</v>
      </c>
      <c r="D10" s="250" t="s">
        <v>2</v>
      </c>
      <c r="E10" s="250" t="s">
        <v>37</v>
      </c>
      <c r="F10" s="284" t="s">
        <v>43</v>
      </c>
      <c r="G10" s="252" t="s">
        <v>3</v>
      </c>
      <c r="H10" s="286" t="s">
        <v>216</v>
      </c>
      <c r="I10" s="250" t="s">
        <v>321</v>
      </c>
      <c r="J10" s="254" t="s">
        <v>45</v>
      </c>
      <c r="K10" s="255"/>
      <c r="L10" s="256"/>
      <c r="M10" s="242" t="s">
        <v>15</v>
      </c>
      <c r="N10" s="2"/>
    </row>
    <row r="11" spans="1:14" ht="34.5" customHeight="1" thickBot="1">
      <c r="A11" s="253"/>
      <c r="B11" s="258"/>
      <c r="C11" s="253"/>
      <c r="D11" s="251"/>
      <c r="E11" s="251"/>
      <c r="F11" s="285"/>
      <c r="G11" s="253"/>
      <c r="H11" s="287"/>
      <c r="I11" s="251"/>
      <c r="J11" s="17" t="s">
        <v>16</v>
      </c>
      <c r="K11" s="18" t="s">
        <v>39</v>
      </c>
      <c r="L11" s="19" t="s">
        <v>14</v>
      </c>
      <c r="M11" s="243"/>
    </row>
    <row r="12" spans="1:14" ht="71.5" customHeight="1" thickBot="1">
      <c r="A12" s="84" t="s">
        <v>234</v>
      </c>
      <c r="B12" s="226" t="s">
        <v>5</v>
      </c>
      <c r="C12" s="9" t="s">
        <v>526</v>
      </c>
      <c r="D12" s="10" t="s">
        <v>361</v>
      </c>
      <c r="E12" s="27" t="s">
        <v>362</v>
      </c>
      <c r="F12" s="27" t="s">
        <v>363</v>
      </c>
      <c r="G12" s="7" t="s">
        <v>364</v>
      </c>
      <c r="H12" s="64">
        <v>44621</v>
      </c>
      <c r="I12" s="11">
        <v>44913</v>
      </c>
      <c r="J12" s="454" t="s">
        <v>620</v>
      </c>
      <c r="K12" s="459">
        <v>0.25</v>
      </c>
      <c r="L12" s="92" t="s">
        <v>621</v>
      </c>
      <c r="M12" s="508" t="s">
        <v>666</v>
      </c>
    </row>
    <row r="13" spans="1:14" ht="84" customHeight="1" thickBot="1">
      <c r="A13" s="352" t="s">
        <v>386</v>
      </c>
      <c r="B13" s="229">
        <v>2.1</v>
      </c>
      <c r="C13" s="4" t="s">
        <v>391</v>
      </c>
      <c r="D13" s="29" t="s">
        <v>365</v>
      </c>
      <c r="E13" s="5" t="s">
        <v>366</v>
      </c>
      <c r="F13" s="7" t="s">
        <v>367</v>
      </c>
      <c r="G13" s="7" t="s">
        <v>392</v>
      </c>
      <c r="H13" s="64">
        <v>44621</v>
      </c>
      <c r="I13" s="11">
        <v>44866</v>
      </c>
      <c r="J13" s="457" t="s">
        <v>622</v>
      </c>
      <c r="K13" s="510">
        <v>0.4</v>
      </c>
      <c r="L13" s="96" t="s">
        <v>623</v>
      </c>
      <c r="M13" s="494" t="s">
        <v>690</v>
      </c>
    </row>
    <row r="14" spans="1:14" ht="84" customHeight="1" thickBot="1">
      <c r="A14" s="353"/>
      <c r="B14" s="229" t="s">
        <v>8</v>
      </c>
      <c r="C14" s="47" t="s">
        <v>393</v>
      </c>
      <c r="D14" s="29" t="s">
        <v>394</v>
      </c>
      <c r="E14" s="5" t="s">
        <v>395</v>
      </c>
      <c r="F14" s="7" t="s">
        <v>368</v>
      </c>
      <c r="G14" s="7" t="s">
        <v>364</v>
      </c>
      <c r="H14" s="65">
        <v>44594</v>
      </c>
      <c r="I14" s="8">
        <v>44865</v>
      </c>
      <c r="J14" s="457" t="s">
        <v>624</v>
      </c>
      <c r="K14" s="511">
        <v>0.55500000000000005</v>
      </c>
      <c r="L14" s="96" t="s">
        <v>625</v>
      </c>
      <c r="M14" s="494" t="s">
        <v>667</v>
      </c>
    </row>
    <row r="15" spans="1:14" ht="172" customHeight="1" thickBot="1">
      <c r="A15" s="247" t="s">
        <v>235</v>
      </c>
      <c r="B15" s="230" t="s">
        <v>9</v>
      </c>
      <c r="C15" s="4" t="s">
        <v>396</v>
      </c>
      <c r="D15" s="76" t="s">
        <v>397</v>
      </c>
      <c r="E15" s="5" t="s">
        <v>398</v>
      </c>
      <c r="F15" s="7" t="s">
        <v>368</v>
      </c>
      <c r="G15" s="7" t="s">
        <v>364</v>
      </c>
      <c r="H15" s="75">
        <v>44593</v>
      </c>
      <c r="I15" s="8">
        <v>44834</v>
      </c>
      <c r="J15" s="457" t="s">
        <v>626</v>
      </c>
      <c r="K15" s="510">
        <v>0</v>
      </c>
      <c r="L15" s="96" t="s">
        <v>627</v>
      </c>
      <c r="M15" s="494" t="s">
        <v>665</v>
      </c>
    </row>
    <row r="16" spans="1:14" ht="110.25" customHeight="1" thickBot="1">
      <c r="A16" s="247"/>
      <c r="B16" s="230" t="s">
        <v>10</v>
      </c>
      <c r="C16" s="47" t="s">
        <v>399</v>
      </c>
      <c r="D16" s="5" t="s">
        <v>400</v>
      </c>
      <c r="E16" s="205" t="s">
        <v>401</v>
      </c>
      <c r="F16" s="16" t="s">
        <v>368</v>
      </c>
      <c r="G16" s="7" t="s">
        <v>364</v>
      </c>
      <c r="H16" s="8">
        <v>44599</v>
      </c>
      <c r="I16" s="8">
        <v>44895</v>
      </c>
      <c r="J16" s="457" t="s">
        <v>628</v>
      </c>
      <c r="K16" s="510">
        <f>10/15</f>
        <v>0.66666666666666663</v>
      </c>
      <c r="L16" s="96" t="s">
        <v>629</v>
      </c>
      <c r="M16" s="509" t="s">
        <v>691</v>
      </c>
    </row>
    <row r="17" spans="1:13" ht="105" customHeight="1" thickBot="1">
      <c r="A17" s="71" t="s">
        <v>236</v>
      </c>
      <c r="B17" s="230" t="s">
        <v>11</v>
      </c>
      <c r="C17" s="47" t="s">
        <v>402</v>
      </c>
      <c r="D17" s="5" t="s">
        <v>403</v>
      </c>
      <c r="E17" s="5" t="s">
        <v>404</v>
      </c>
      <c r="F17" s="16" t="s">
        <v>368</v>
      </c>
      <c r="G17" s="7" t="s">
        <v>364</v>
      </c>
      <c r="H17" s="8">
        <v>44599</v>
      </c>
      <c r="I17" s="8">
        <v>44742</v>
      </c>
      <c r="J17" s="457" t="s">
        <v>630</v>
      </c>
      <c r="K17" s="510">
        <v>0</v>
      </c>
      <c r="L17" s="96" t="s">
        <v>631</v>
      </c>
      <c r="M17" s="494" t="s">
        <v>692</v>
      </c>
    </row>
    <row r="18" spans="1:13" ht="57" customHeight="1" thickBot="1">
      <c r="A18" s="77" t="s">
        <v>373</v>
      </c>
      <c r="B18" s="229" t="s">
        <v>13</v>
      </c>
      <c r="C18" s="47" t="s">
        <v>369</v>
      </c>
      <c r="D18" s="206" t="s">
        <v>370</v>
      </c>
      <c r="E18" s="5" t="s">
        <v>371</v>
      </c>
      <c r="F18" s="16" t="s">
        <v>372</v>
      </c>
      <c r="G18" s="7" t="s">
        <v>364</v>
      </c>
      <c r="H18" s="65">
        <v>44593</v>
      </c>
      <c r="I18" s="8">
        <v>44895</v>
      </c>
      <c r="J18" s="458" t="s">
        <v>632</v>
      </c>
      <c r="K18" s="512">
        <v>1</v>
      </c>
      <c r="L18" s="101" t="s">
        <v>633</v>
      </c>
      <c r="M18" s="497" t="s">
        <v>693</v>
      </c>
    </row>
    <row r="19" spans="1:13" ht="23.25" customHeight="1">
      <c r="A19" s="346" t="s">
        <v>34</v>
      </c>
      <c r="B19" s="346"/>
      <c r="C19" s="346"/>
      <c r="D19" s="346"/>
      <c r="E19" s="346"/>
      <c r="F19" s="346"/>
      <c r="G19" s="346"/>
      <c r="H19" s="346"/>
      <c r="I19" s="346"/>
      <c r="J19" s="346"/>
      <c r="K19" s="346"/>
      <c r="L19" s="346"/>
      <c r="M19" s="346"/>
    </row>
    <row r="20" spans="1:13">
      <c r="A20" s="1" t="s">
        <v>58</v>
      </c>
    </row>
    <row r="62" spans="1:1">
      <c r="A62" s="1" t="s">
        <v>26</v>
      </c>
    </row>
    <row r="63" spans="1:1">
      <c r="A63" s="1" t="s">
        <v>27</v>
      </c>
    </row>
    <row r="64" spans="1:1">
      <c r="A64" s="1" t="s">
        <v>28</v>
      </c>
    </row>
    <row r="65" spans="1:1">
      <c r="A65" s="1" t="s">
        <v>29</v>
      </c>
    </row>
    <row r="66" spans="1:1">
      <c r="A66" s="1" t="s">
        <v>30</v>
      </c>
    </row>
    <row r="67" spans="1:1">
      <c r="A67" s="1" t="s">
        <v>31</v>
      </c>
    </row>
  </sheetData>
  <mergeCells count="27">
    <mergeCell ref="A19:M19"/>
    <mergeCell ref="M10:M11"/>
    <mergeCell ref="A15:A16"/>
    <mergeCell ref="H10:H11"/>
    <mergeCell ref="A13:A14"/>
    <mergeCell ref="B9:M9"/>
    <mergeCell ref="A10:A11"/>
    <mergeCell ref="B10:B11"/>
    <mergeCell ref="C10:C11"/>
    <mergeCell ref="D10:D11"/>
    <mergeCell ref="E10:E11"/>
    <mergeCell ref="F10:F11"/>
    <mergeCell ref="G10:G11"/>
    <mergeCell ref="I10:I11"/>
    <mergeCell ref="J10:L10"/>
    <mergeCell ref="B5:C8"/>
    <mergeCell ref="D5:K8"/>
    <mergeCell ref="L5:L6"/>
    <mergeCell ref="M5:M6"/>
    <mergeCell ref="L7:L8"/>
    <mergeCell ref="M7:M8"/>
    <mergeCell ref="B1:C4"/>
    <mergeCell ref="D1:K4"/>
    <mergeCell ref="L1:L2"/>
    <mergeCell ref="M1:M2"/>
    <mergeCell ref="L3:L4"/>
    <mergeCell ref="M3:M4"/>
  </mergeCells>
  <dataValidations count="1">
    <dataValidation type="list" allowBlank="1" showInputMessage="1" showErrorMessage="1" sqref="B9:M9" xr:uid="{00000000-0002-0000-0500-000000000000}">
      <formula1>$A$62:$A$67</formula1>
    </dataValidation>
  </dataValidations>
  <pageMargins left="0.31496062992125984" right="0.23622047244094491" top="0.31496062992125984" bottom="0.43307086614173229" header="0.31496062992125984" footer="0.31496062992125984"/>
  <pageSetup paperSize="160" scale="37" fitToHeight="0" orientation="landscape" r:id="rId1"/>
  <headerFooter>
    <oddHeader>&amp;R
&amp;P de &amp;N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6"/>
  <sheetViews>
    <sheetView showGridLines="0" zoomScale="41" zoomScaleNormal="70" zoomScaleSheetLayoutView="85" workbookViewId="0"/>
  </sheetViews>
  <sheetFormatPr baseColWidth="10" defaultColWidth="11.453125" defaultRowHeight="14"/>
  <cols>
    <col min="1" max="1" width="34.453125" style="1" customWidth="1"/>
    <col min="2" max="2" width="7.54296875" style="1" customWidth="1"/>
    <col min="3" max="3" width="48.453125" style="1" customWidth="1"/>
    <col min="4" max="4" width="34.81640625" style="2" customWidth="1"/>
    <col min="5" max="5" width="40.1796875" style="2" customWidth="1"/>
    <col min="6" max="6" width="26" style="76" customWidth="1"/>
    <col min="7" max="7" width="29.1796875" style="1" customWidth="1"/>
    <col min="8" max="9" width="19.26953125" style="1" customWidth="1"/>
    <col min="10" max="10" width="37.453125" style="1" customWidth="1"/>
    <col min="11" max="11" width="15.54296875" style="1" customWidth="1"/>
    <col min="12" max="12" width="25.36328125" style="1" customWidth="1"/>
    <col min="13" max="13" width="73.7265625" style="1" customWidth="1"/>
    <col min="14" max="16384" width="11.453125" style="1"/>
  </cols>
  <sheetData>
    <row r="1" spans="1:14">
      <c r="A1" s="158"/>
      <c r="B1" s="357" t="s">
        <v>17</v>
      </c>
      <c r="C1" s="358"/>
      <c r="D1" s="363" t="s">
        <v>18</v>
      </c>
      <c r="E1" s="364"/>
      <c r="F1" s="364"/>
      <c r="G1" s="364"/>
      <c r="H1" s="364"/>
      <c r="I1" s="364"/>
      <c r="J1" s="364"/>
      <c r="K1" s="365"/>
      <c r="L1" s="375" t="s">
        <v>23</v>
      </c>
      <c r="M1" s="377" t="s">
        <v>59</v>
      </c>
    </row>
    <row r="2" spans="1:14" ht="14.5" thickBot="1">
      <c r="A2" s="159"/>
      <c r="B2" s="359"/>
      <c r="C2" s="360"/>
      <c r="D2" s="366"/>
      <c r="E2" s="367"/>
      <c r="F2" s="367"/>
      <c r="G2" s="367"/>
      <c r="H2" s="367"/>
      <c r="I2" s="367"/>
      <c r="J2" s="367"/>
      <c r="K2" s="368"/>
      <c r="L2" s="376"/>
      <c r="M2" s="378"/>
    </row>
    <row r="3" spans="1:14">
      <c r="A3" s="159"/>
      <c r="B3" s="359"/>
      <c r="C3" s="360"/>
      <c r="D3" s="366"/>
      <c r="E3" s="367"/>
      <c r="F3" s="367"/>
      <c r="G3" s="367"/>
      <c r="H3" s="367"/>
      <c r="I3" s="367"/>
      <c r="J3" s="367"/>
      <c r="K3" s="368"/>
      <c r="L3" s="375" t="s">
        <v>22</v>
      </c>
      <c r="M3" s="379" t="s">
        <v>60</v>
      </c>
    </row>
    <row r="4" spans="1:14" ht="14.5" thickBot="1">
      <c r="A4" s="159"/>
      <c r="B4" s="361"/>
      <c r="C4" s="362"/>
      <c r="D4" s="369"/>
      <c r="E4" s="370"/>
      <c r="F4" s="370"/>
      <c r="G4" s="370"/>
      <c r="H4" s="370"/>
      <c r="I4" s="370"/>
      <c r="J4" s="370"/>
      <c r="K4" s="371"/>
      <c r="L4" s="376"/>
      <c r="M4" s="380"/>
    </row>
    <row r="5" spans="1:14">
      <c r="A5" s="159"/>
      <c r="B5" s="359" t="s">
        <v>19</v>
      </c>
      <c r="C5" s="360"/>
      <c r="D5" s="367" t="s">
        <v>33</v>
      </c>
      <c r="E5" s="367"/>
      <c r="F5" s="367"/>
      <c r="G5" s="367"/>
      <c r="H5" s="367"/>
      <c r="I5" s="367"/>
      <c r="J5" s="367"/>
      <c r="K5" s="367"/>
      <c r="L5" s="375" t="s">
        <v>35</v>
      </c>
      <c r="M5" s="377"/>
    </row>
    <row r="6" spans="1:14" ht="14.5" thickBot="1">
      <c r="A6" s="159"/>
      <c r="B6" s="359"/>
      <c r="C6" s="360"/>
      <c r="D6" s="367"/>
      <c r="E6" s="367"/>
      <c r="F6" s="367"/>
      <c r="G6" s="367"/>
      <c r="H6" s="367"/>
      <c r="I6" s="367"/>
      <c r="J6" s="367"/>
      <c r="K6" s="367"/>
      <c r="L6" s="376"/>
      <c r="M6" s="378"/>
    </row>
    <row r="7" spans="1:14">
      <c r="A7" s="159"/>
      <c r="B7" s="359"/>
      <c r="C7" s="360"/>
      <c r="D7" s="367"/>
      <c r="E7" s="367"/>
      <c r="F7" s="367"/>
      <c r="G7" s="367"/>
      <c r="H7" s="367"/>
      <c r="I7" s="367"/>
      <c r="J7" s="367"/>
      <c r="K7" s="367"/>
      <c r="L7" s="381" t="s">
        <v>21</v>
      </c>
      <c r="M7" s="383">
        <v>43347</v>
      </c>
    </row>
    <row r="8" spans="1:14" ht="14.5" thickBot="1">
      <c r="A8" s="160"/>
      <c r="B8" s="361"/>
      <c r="C8" s="362"/>
      <c r="D8" s="370"/>
      <c r="E8" s="370"/>
      <c r="F8" s="370"/>
      <c r="G8" s="370"/>
      <c r="H8" s="370"/>
      <c r="I8" s="370"/>
      <c r="J8" s="370"/>
      <c r="K8" s="370"/>
      <c r="L8" s="382"/>
      <c r="M8" s="378"/>
    </row>
    <row r="9" spans="1:14" ht="26.25" customHeight="1" thickBot="1">
      <c r="A9" s="161" t="s">
        <v>0</v>
      </c>
      <c r="B9" s="385" t="s">
        <v>247</v>
      </c>
      <c r="C9" s="386"/>
      <c r="D9" s="386"/>
      <c r="E9" s="386"/>
      <c r="F9" s="386"/>
      <c r="G9" s="386"/>
      <c r="H9" s="386"/>
      <c r="I9" s="386"/>
      <c r="J9" s="386"/>
      <c r="K9" s="386"/>
      <c r="L9" s="386"/>
      <c r="M9" s="491"/>
    </row>
    <row r="10" spans="1:14" ht="39" customHeight="1" thickBot="1">
      <c r="A10" s="387" t="s">
        <v>1</v>
      </c>
      <c r="B10" s="389"/>
      <c r="C10" s="387" t="s">
        <v>36</v>
      </c>
      <c r="D10" s="391" t="s">
        <v>2</v>
      </c>
      <c r="E10" s="391" t="s">
        <v>37</v>
      </c>
      <c r="F10" s="393" t="s">
        <v>43</v>
      </c>
      <c r="G10" s="387" t="s">
        <v>3</v>
      </c>
      <c r="H10" s="397" t="s">
        <v>216</v>
      </c>
      <c r="I10" s="391" t="s">
        <v>321</v>
      </c>
      <c r="J10" s="395" t="s">
        <v>521</v>
      </c>
      <c r="K10" s="396"/>
      <c r="L10" s="490"/>
      <c r="M10" s="492" t="s">
        <v>15</v>
      </c>
      <c r="N10" s="2"/>
    </row>
    <row r="11" spans="1:14" ht="34.5" customHeight="1" thickBot="1">
      <c r="A11" s="388"/>
      <c r="B11" s="390"/>
      <c r="C11" s="388"/>
      <c r="D11" s="392"/>
      <c r="E11" s="392"/>
      <c r="F11" s="394"/>
      <c r="G11" s="388"/>
      <c r="H11" s="398"/>
      <c r="I11" s="392"/>
      <c r="J11" s="162" t="s">
        <v>16</v>
      </c>
      <c r="K11" s="163" t="s">
        <v>39</v>
      </c>
      <c r="L11" s="164" t="s">
        <v>14</v>
      </c>
      <c r="M11" s="493"/>
    </row>
    <row r="12" spans="1:14" ht="102" customHeight="1" thickBot="1">
      <c r="A12" s="355" t="s">
        <v>505</v>
      </c>
      <c r="B12" s="165" t="s">
        <v>5</v>
      </c>
      <c r="C12" s="80" t="s">
        <v>506</v>
      </c>
      <c r="D12" s="155" t="s">
        <v>459</v>
      </c>
      <c r="E12" s="155" t="s">
        <v>460</v>
      </c>
      <c r="F12" s="115" t="s">
        <v>453</v>
      </c>
      <c r="G12" s="155" t="s">
        <v>508</v>
      </c>
      <c r="H12" s="166">
        <v>44713</v>
      </c>
      <c r="I12" s="167">
        <v>44895</v>
      </c>
      <c r="J12" s="498"/>
      <c r="K12" s="501"/>
      <c r="L12" s="506"/>
      <c r="M12" s="494" t="s">
        <v>686</v>
      </c>
    </row>
    <row r="13" spans="1:14" ht="102" customHeight="1" thickBot="1">
      <c r="A13" s="355"/>
      <c r="B13" s="204" t="s">
        <v>6</v>
      </c>
      <c r="C13" s="80" t="s">
        <v>462</v>
      </c>
      <c r="D13" s="168" t="s">
        <v>463</v>
      </c>
      <c r="E13" s="169" t="s">
        <v>455</v>
      </c>
      <c r="F13" s="115" t="s">
        <v>453</v>
      </c>
      <c r="G13" s="115" t="s">
        <v>464</v>
      </c>
      <c r="H13" s="166">
        <v>44594</v>
      </c>
      <c r="I13" s="170">
        <v>44895</v>
      </c>
      <c r="J13" s="498"/>
      <c r="K13" s="501"/>
      <c r="L13" s="506"/>
      <c r="M13" s="494" t="s">
        <v>686</v>
      </c>
    </row>
    <row r="14" spans="1:14" ht="111.65" customHeight="1" thickBot="1">
      <c r="A14" s="372" t="s">
        <v>522</v>
      </c>
      <c r="B14" s="202" t="s">
        <v>7</v>
      </c>
      <c r="C14" s="203" t="s">
        <v>470</v>
      </c>
      <c r="D14" s="171" t="s">
        <v>471</v>
      </c>
      <c r="E14" s="171" t="s">
        <v>469</v>
      </c>
      <c r="F14" s="171" t="s">
        <v>472</v>
      </c>
      <c r="G14" s="172" t="s">
        <v>468</v>
      </c>
      <c r="H14" s="173">
        <v>44563</v>
      </c>
      <c r="I14" s="167">
        <v>44910</v>
      </c>
      <c r="J14" s="499" t="s">
        <v>634</v>
      </c>
      <c r="K14" s="502">
        <v>1</v>
      </c>
      <c r="L14" s="91" t="s">
        <v>635</v>
      </c>
      <c r="M14" s="495" t="s">
        <v>668</v>
      </c>
    </row>
    <row r="15" spans="1:14" ht="111.65" customHeight="1" thickBot="1">
      <c r="A15" s="373"/>
      <c r="B15" s="202" t="s">
        <v>8</v>
      </c>
      <c r="C15" s="156" t="s">
        <v>473</v>
      </c>
      <c r="D15" s="174" t="s">
        <v>474</v>
      </c>
      <c r="E15" s="174" t="s">
        <v>452</v>
      </c>
      <c r="F15" s="174" t="s">
        <v>453</v>
      </c>
      <c r="G15" s="174" t="s">
        <v>475</v>
      </c>
      <c r="H15" s="175">
        <v>44713</v>
      </c>
      <c r="I15" s="176">
        <v>44895</v>
      </c>
      <c r="J15" s="499"/>
      <c r="K15" s="503"/>
      <c r="L15" s="91"/>
      <c r="M15" s="494" t="s">
        <v>686</v>
      </c>
    </row>
    <row r="16" spans="1:14" ht="111.65" customHeight="1" thickBot="1">
      <c r="A16" s="373"/>
      <c r="B16" s="177" t="s">
        <v>68</v>
      </c>
      <c r="C16" s="157" t="s">
        <v>490</v>
      </c>
      <c r="D16" s="201" t="s">
        <v>496</v>
      </c>
      <c r="E16" s="201" t="s">
        <v>495</v>
      </c>
      <c r="F16" s="174" t="s">
        <v>453</v>
      </c>
      <c r="G16" s="115" t="s">
        <v>497</v>
      </c>
      <c r="H16" s="178">
        <v>44563</v>
      </c>
      <c r="I16" s="179">
        <v>44910</v>
      </c>
      <c r="J16" s="499"/>
      <c r="K16" s="503"/>
      <c r="L16" s="91"/>
      <c r="M16" s="494" t="s">
        <v>686</v>
      </c>
    </row>
    <row r="17" spans="1:13" ht="111.65" customHeight="1" thickBot="1">
      <c r="A17" s="373"/>
      <c r="B17" s="180" t="s">
        <v>241</v>
      </c>
      <c r="C17" s="156" t="s">
        <v>491</v>
      </c>
      <c r="D17" s="181" t="s">
        <v>492</v>
      </c>
      <c r="E17" s="182" t="s">
        <v>493</v>
      </c>
      <c r="F17" s="174" t="s">
        <v>453</v>
      </c>
      <c r="G17" s="181" t="s">
        <v>494</v>
      </c>
      <c r="H17" s="175">
        <v>44594</v>
      </c>
      <c r="I17" s="176">
        <v>44742</v>
      </c>
      <c r="J17" s="499"/>
      <c r="K17" s="503"/>
      <c r="L17" s="91"/>
      <c r="M17" s="494" t="s">
        <v>686</v>
      </c>
    </row>
    <row r="18" spans="1:13" ht="111.65" customHeight="1" thickBot="1">
      <c r="A18" s="373"/>
      <c r="B18" s="180" t="s">
        <v>355</v>
      </c>
      <c r="C18" s="157" t="s">
        <v>509</v>
      </c>
      <c r="D18" s="183" t="s">
        <v>511</v>
      </c>
      <c r="E18" s="115" t="s">
        <v>510</v>
      </c>
      <c r="F18" s="115" t="s">
        <v>453</v>
      </c>
      <c r="G18" s="115" t="s">
        <v>507</v>
      </c>
      <c r="H18" s="178">
        <v>44563</v>
      </c>
      <c r="I18" s="179">
        <v>44910</v>
      </c>
      <c r="J18" s="499"/>
      <c r="K18" s="503"/>
      <c r="L18" s="91"/>
      <c r="M18" s="494" t="s">
        <v>686</v>
      </c>
    </row>
    <row r="19" spans="1:13" ht="126" customHeight="1" thickBot="1">
      <c r="A19" s="374"/>
      <c r="B19" s="184" t="s">
        <v>377</v>
      </c>
      <c r="C19" s="157" t="s">
        <v>512</v>
      </c>
      <c r="D19" s="183" t="s">
        <v>513</v>
      </c>
      <c r="E19" s="115" t="s">
        <v>514</v>
      </c>
      <c r="F19" s="115" t="s">
        <v>453</v>
      </c>
      <c r="G19" s="115" t="s">
        <v>515</v>
      </c>
      <c r="H19" s="178">
        <v>44563</v>
      </c>
      <c r="I19" s="179">
        <v>44910</v>
      </c>
      <c r="J19" s="499" t="s">
        <v>636</v>
      </c>
      <c r="K19" s="502">
        <v>0.5</v>
      </c>
      <c r="L19" s="96" t="s">
        <v>637</v>
      </c>
      <c r="M19" s="496" t="s">
        <v>669</v>
      </c>
    </row>
    <row r="20" spans="1:13" ht="69" customHeight="1" thickBot="1">
      <c r="A20" s="354" t="s">
        <v>360</v>
      </c>
      <c r="B20" s="165" t="s">
        <v>9</v>
      </c>
      <c r="C20" s="149" t="s">
        <v>498</v>
      </c>
      <c r="D20" s="185" t="s">
        <v>477</v>
      </c>
      <c r="E20" s="185" t="s">
        <v>478</v>
      </c>
      <c r="F20" s="182" t="s">
        <v>453</v>
      </c>
      <c r="G20" s="185" t="s">
        <v>476</v>
      </c>
      <c r="H20" s="175">
        <v>44652</v>
      </c>
      <c r="I20" s="176">
        <v>44681</v>
      </c>
      <c r="J20" s="499" t="s">
        <v>656</v>
      </c>
      <c r="K20" s="504">
        <v>0.2</v>
      </c>
      <c r="L20" s="499" t="s">
        <v>657</v>
      </c>
      <c r="M20" s="495" t="s">
        <v>672</v>
      </c>
    </row>
    <row r="21" spans="1:13" ht="69" customHeight="1" thickBot="1">
      <c r="A21" s="355"/>
      <c r="B21" s="186" t="s">
        <v>10</v>
      </c>
      <c r="C21" s="151" t="s">
        <v>480</v>
      </c>
      <c r="D21" s="187" t="s">
        <v>454</v>
      </c>
      <c r="E21" s="115" t="s">
        <v>455</v>
      </c>
      <c r="F21" s="115" t="s">
        <v>453</v>
      </c>
      <c r="G21" s="188" t="s">
        <v>507</v>
      </c>
      <c r="H21" s="189">
        <v>44593</v>
      </c>
      <c r="I21" s="190">
        <v>44681</v>
      </c>
      <c r="J21" s="499"/>
      <c r="K21" s="503"/>
      <c r="L21" s="91"/>
      <c r="M21" s="495" t="s">
        <v>673</v>
      </c>
    </row>
    <row r="22" spans="1:13" ht="69" customHeight="1" thickBot="1">
      <c r="A22" s="356"/>
      <c r="B22" s="191" t="s">
        <v>257</v>
      </c>
      <c r="C22" s="192" t="s">
        <v>481</v>
      </c>
      <c r="D22" s="193" t="s">
        <v>477</v>
      </c>
      <c r="E22" s="185" t="s">
        <v>478</v>
      </c>
      <c r="F22" s="174" t="s">
        <v>453</v>
      </c>
      <c r="G22" s="193" t="s">
        <v>479</v>
      </c>
      <c r="H22" s="234">
        <v>44652</v>
      </c>
      <c r="I22" s="235">
        <v>44681</v>
      </c>
      <c r="J22" s="499" t="s">
        <v>658</v>
      </c>
      <c r="K22" s="502">
        <v>0.5</v>
      </c>
      <c r="L22" s="499" t="s">
        <v>659</v>
      </c>
      <c r="M22" s="495" t="s">
        <v>670</v>
      </c>
    </row>
    <row r="23" spans="1:13" ht="50.15" customHeight="1" thickBot="1">
      <c r="A23" s="399" t="s">
        <v>248</v>
      </c>
      <c r="B23" s="191" t="s">
        <v>11</v>
      </c>
      <c r="C23" s="81" t="s">
        <v>482</v>
      </c>
      <c r="D23" s="193" t="s">
        <v>483</v>
      </c>
      <c r="E23" s="194" t="s">
        <v>484</v>
      </c>
      <c r="F23" s="174" t="s">
        <v>453</v>
      </c>
      <c r="G23" s="155" t="s">
        <v>485</v>
      </c>
      <c r="H23" s="231">
        <v>44594</v>
      </c>
      <c r="I23" s="232">
        <v>44742</v>
      </c>
      <c r="J23" s="499"/>
      <c r="K23" s="503"/>
      <c r="L23" s="91"/>
      <c r="M23" s="494" t="s">
        <v>686</v>
      </c>
    </row>
    <row r="24" spans="1:13" ht="50.15" customHeight="1" thickBot="1">
      <c r="A24" s="356"/>
      <c r="B24" s="191" t="s">
        <v>12</v>
      </c>
      <c r="C24" s="148" t="s">
        <v>465</v>
      </c>
      <c r="D24" s="155" t="s">
        <v>466</v>
      </c>
      <c r="E24" s="195" t="s">
        <v>467</v>
      </c>
      <c r="F24" s="115" t="s">
        <v>453</v>
      </c>
      <c r="G24" s="115" t="s">
        <v>78</v>
      </c>
      <c r="H24" s="236">
        <v>44576</v>
      </c>
      <c r="I24" s="237">
        <v>44681</v>
      </c>
      <c r="J24" s="499"/>
      <c r="K24" s="503"/>
      <c r="L24" s="91"/>
      <c r="M24" s="495" t="s">
        <v>673</v>
      </c>
    </row>
    <row r="25" spans="1:13" ht="50.15" customHeight="1" thickBot="1">
      <c r="A25" s="399" t="s">
        <v>249</v>
      </c>
      <c r="B25" s="191" t="s">
        <v>519</v>
      </c>
      <c r="C25" s="148" t="s">
        <v>486</v>
      </c>
      <c r="D25" s="155" t="s">
        <v>487</v>
      </c>
      <c r="E25" s="195" t="s">
        <v>488</v>
      </c>
      <c r="F25" s="115" t="s">
        <v>453</v>
      </c>
      <c r="G25" s="196" t="s">
        <v>364</v>
      </c>
      <c r="H25" s="233">
        <v>44621</v>
      </c>
      <c r="I25" s="197">
        <v>44913</v>
      </c>
      <c r="J25" s="499" t="s">
        <v>638</v>
      </c>
      <c r="K25" s="502">
        <v>0.25</v>
      </c>
      <c r="L25" s="91" t="s">
        <v>639</v>
      </c>
      <c r="M25" s="495" t="s">
        <v>671</v>
      </c>
    </row>
    <row r="26" spans="1:13" ht="66" customHeight="1" thickBot="1">
      <c r="A26" s="355"/>
      <c r="B26" s="191" t="s">
        <v>243</v>
      </c>
      <c r="C26" s="147" t="s">
        <v>489</v>
      </c>
      <c r="D26" s="198" t="s">
        <v>456</v>
      </c>
      <c r="E26" s="127" t="s">
        <v>457</v>
      </c>
      <c r="F26" s="198" t="s">
        <v>453</v>
      </c>
      <c r="G26" s="198" t="s">
        <v>458</v>
      </c>
      <c r="H26" s="166">
        <v>44652</v>
      </c>
      <c r="I26" s="119">
        <v>44926</v>
      </c>
      <c r="J26" s="499"/>
      <c r="K26" s="503"/>
      <c r="L26" s="91"/>
      <c r="M26" s="494" t="s">
        <v>686</v>
      </c>
    </row>
    <row r="27" spans="1:13" ht="47.5" customHeight="1" thickBot="1">
      <c r="A27" s="400"/>
      <c r="B27" s="191" t="s">
        <v>520</v>
      </c>
      <c r="C27" s="147" t="s">
        <v>523</v>
      </c>
      <c r="D27" s="198" t="s">
        <v>524</v>
      </c>
      <c r="E27" s="127" t="s">
        <v>525</v>
      </c>
      <c r="F27" s="198" t="s">
        <v>453</v>
      </c>
      <c r="G27" s="198" t="s">
        <v>340</v>
      </c>
      <c r="H27" s="166">
        <v>44652</v>
      </c>
      <c r="I27" s="119">
        <v>44864</v>
      </c>
      <c r="J27" s="500"/>
      <c r="K27" s="505"/>
      <c r="L27" s="507"/>
      <c r="M27" s="497" t="s">
        <v>686</v>
      </c>
    </row>
    <row r="28" spans="1:13" ht="23.25" customHeight="1">
      <c r="A28" s="384" t="s">
        <v>34</v>
      </c>
      <c r="B28" s="384"/>
      <c r="C28" s="384"/>
      <c r="D28" s="384"/>
      <c r="E28" s="384"/>
      <c r="F28" s="384"/>
      <c r="G28" s="384"/>
      <c r="H28" s="384"/>
      <c r="I28" s="384"/>
      <c r="J28" s="384"/>
      <c r="K28" s="384"/>
      <c r="L28" s="384"/>
      <c r="M28" s="384"/>
    </row>
    <row r="29" spans="1:13">
      <c r="A29" s="79" t="s">
        <v>58</v>
      </c>
      <c r="B29" s="79"/>
      <c r="C29" s="79"/>
      <c r="D29" s="199"/>
      <c r="E29" s="199"/>
      <c r="F29" s="200"/>
      <c r="G29" s="79"/>
      <c r="H29" s="79"/>
      <c r="I29" s="79"/>
      <c r="J29" s="79"/>
      <c r="K29" s="79"/>
      <c r="L29" s="79"/>
      <c r="M29" s="79"/>
    </row>
    <row r="71" spans="1:1">
      <c r="A71" s="1" t="s">
        <v>26</v>
      </c>
    </row>
    <row r="72" spans="1:1">
      <c r="A72" s="1" t="s">
        <v>27</v>
      </c>
    </row>
    <row r="73" spans="1:1">
      <c r="A73" s="1" t="s">
        <v>28</v>
      </c>
    </row>
    <row r="74" spans="1:1">
      <c r="A74" s="1" t="s">
        <v>29</v>
      </c>
    </row>
    <row r="75" spans="1:1">
      <c r="A75" s="1" t="s">
        <v>30</v>
      </c>
    </row>
    <row r="76" spans="1:1">
      <c r="A76" s="1" t="s">
        <v>31</v>
      </c>
    </row>
  </sheetData>
  <mergeCells count="30">
    <mergeCell ref="A28:M28"/>
    <mergeCell ref="M10:M11"/>
    <mergeCell ref="B9:M9"/>
    <mergeCell ref="A10:A11"/>
    <mergeCell ref="B10:B11"/>
    <mergeCell ref="C10:C11"/>
    <mergeCell ref="D10:D11"/>
    <mergeCell ref="E10:E11"/>
    <mergeCell ref="F10:F11"/>
    <mergeCell ref="G10:G11"/>
    <mergeCell ref="I10:I11"/>
    <mergeCell ref="J10:L10"/>
    <mergeCell ref="H10:H11"/>
    <mergeCell ref="A12:A13"/>
    <mergeCell ref="A25:A27"/>
    <mergeCell ref="A23:A24"/>
    <mergeCell ref="M1:M2"/>
    <mergeCell ref="L3:L4"/>
    <mergeCell ref="M3:M4"/>
    <mergeCell ref="B5:C8"/>
    <mergeCell ref="D5:K8"/>
    <mergeCell ref="L5:L6"/>
    <mergeCell ref="M5:M6"/>
    <mergeCell ref="L7:L8"/>
    <mergeCell ref="M7:M8"/>
    <mergeCell ref="A20:A22"/>
    <mergeCell ref="B1:C4"/>
    <mergeCell ref="D1:K4"/>
    <mergeCell ref="A14:A19"/>
    <mergeCell ref="L1:L2"/>
  </mergeCells>
  <phoneticPr fontId="25" type="noConversion"/>
  <dataValidations count="1">
    <dataValidation type="list" allowBlank="1" showInputMessage="1" showErrorMessage="1" sqref="B9:M9" xr:uid="{00000000-0002-0000-0600-000000000000}">
      <formula1>$A$71:$A$76</formula1>
    </dataValidation>
  </dataValidations>
  <pageMargins left="0.31496062992125984" right="0.23622047244094491" top="0.31496062992125984" bottom="0.43307086614173229" header="0.31496062992125984" footer="0.31496062992125984"/>
  <pageSetup paperSize="160" scale="36" fitToHeight="0" orientation="landscape" r:id="rId1"/>
  <headerFooter>
    <oddHeader>&amp;R
&amp;P de &amp;N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70"/>
  <sheetViews>
    <sheetView showGridLines="0" zoomScale="39" zoomScaleNormal="85" workbookViewId="0"/>
  </sheetViews>
  <sheetFormatPr baseColWidth="10" defaultColWidth="11.453125" defaultRowHeight="14"/>
  <cols>
    <col min="1" max="1" width="34.453125" style="1" customWidth="1"/>
    <col min="2" max="2" width="7.54296875" style="1" customWidth="1"/>
    <col min="3" max="3" width="48.453125" style="1" customWidth="1"/>
    <col min="4" max="4" width="41.54296875" style="2" customWidth="1"/>
    <col min="5" max="6" width="26" style="2" customWidth="1"/>
    <col min="7" max="7" width="29.1796875" style="1" customWidth="1"/>
    <col min="8" max="9" width="17.54296875" style="1" customWidth="1"/>
    <col min="10" max="10" width="48.54296875" style="1" customWidth="1"/>
    <col min="11" max="11" width="15.54296875" style="1" customWidth="1"/>
    <col min="12" max="12" width="33.1796875" style="1" customWidth="1"/>
    <col min="13" max="13" width="49.54296875" style="1" customWidth="1"/>
    <col min="14" max="16384" width="11.453125" style="1"/>
  </cols>
  <sheetData>
    <row r="1" spans="1:14">
      <c r="A1" s="12"/>
      <c r="B1" s="276" t="s">
        <v>17</v>
      </c>
      <c r="C1" s="277"/>
      <c r="D1" s="259" t="s">
        <v>18</v>
      </c>
      <c r="E1" s="260"/>
      <c r="F1" s="260"/>
      <c r="G1" s="260"/>
      <c r="H1" s="260"/>
      <c r="I1" s="260"/>
      <c r="J1" s="260"/>
      <c r="K1" s="261"/>
      <c r="L1" s="268" t="s">
        <v>23</v>
      </c>
      <c r="M1" s="290" t="s">
        <v>59</v>
      </c>
    </row>
    <row r="2" spans="1:14" ht="14.5" thickBot="1">
      <c r="A2" s="13"/>
      <c r="B2" s="278"/>
      <c r="C2" s="279"/>
      <c r="D2" s="262"/>
      <c r="E2" s="263"/>
      <c r="F2" s="263"/>
      <c r="G2" s="263"/>
      <c r="H2" s="263"/>
      <c r="I2" s="263"/>
      <c r="J2" s="263"/>
      <c r="K2" s="264"/>
      <c r="L2" s="269"/>
      <c r="M2" s="289"/>
    </row>
    <row r="3" spans="1:14">
      <c r="A3" s="13"/>
      <c r="B3" s="278"/>
      <c r="C3" s="279"/>
      <c r="D3" s="262"/>
      <c r="E3" s="263"/>
      <c r="F3" s="263"/>
      <c r="G3" s="263"/>
      <c r="H3" s="263"/>
      <c r="I3" s="263"/>
      <c r="J3" s="263"/>
      <c r="K3" s="264"/>
      <c r="L3" s="268" t="s">
        <v>22</v>
      </c>
      <c r="M3" s="291" t="s">
        <v>60</v>
      </c>
    </row>
    <row r="4" spans="1:14" ht="14.5" thickBot="1">
      <c r="A4" s="13"/>
      <c r="B4" s="280"/>
      <c r="C4" s="281"/>
      <c r="D4" s="265"/>
      <c r="E4" s="266"/>
      <c r="F4" s="266"/>
      <c r="G4" s="266"/>
      <c r="H4" s="266"/>
      <c r="I4" s="266"/>
      <c r="J4" s="266"/>
      <c r="K4" s="267"/>
      <c r="L4" s="269"/>
      <c r="M4" s="292"/>
    </row>
    <row r="5" spans="1:14">
      <c r="A5" s="13"/>
      <c r="B5" s="278" t="s">
        <v>19</v>
      </c>
      <c r="C5" s="279"/>
      <c r="D5" s="263" t="s">
        <v>33</v>
      </c>
      <c r="E5" s="263"/>
      <c r="F5" s="263"/>
      <c r="G5" s="263"/>
      <c r="H5" s="263"/>
      <c r="I5" s="263"/>
      <c r="J5" s="263"/>
      <c r="K5" s="263"/>
      <c r="L5" s="268" t="s">
        <v>35</v>
      </c>
      <c r="M5" s="290"/>
    </row>
    <row r="6" spans="1:14" ht="14.5" thickBot="1">
      <c r="A6" s="13"/>
      <c r="B6" s="278"/>
      <c r="C6" s="279"/>
      <c r="D6" s="263"/>
      <c r="E6" s="263"/>
      <c r="F6" s="263"/>
      <c r="G6" s="263"/>
      <c r="H6" s="263"/>
      <c r="I6" s="263"/>
      <c r="J6" s="263"/>
      <c r="K6" s="263"/>
      <c r="L6" s="269"/>
      <c r="M6" s="289"/>
    </row>
    <row r="7" spans="1:14">
      <c r="A7" s="13"/>
      <c r="B7" s="278"/>
      <c r="C7" s="279"/>
      <c r="D7" s="263"/>
      <c r="E7" s="263"/>
      <c r="F7" s="263"/>
      <c r="G7" s="263"/>
      <c r="H7" s="263"/>
      <c r="I7" s="263"/>
      <c r="J7" s="263"/>
      <c r="K7" s="263"/>
      <c r="L7" s="270" t="s">
        <v>21</v>
      </c>
      <c r="M7" s="288">
        <v>43347</v>
      </c>
    </row>
    <row r="8" spans="1:14" ht="14.5" thickBot="1">
      <c r="A8" s="14"/>
      <c r="B8" s="280"/>
      <c r="C8" s="281"/>
      <c r="D8" s="266"/>
      <c r="E8" s="266"/>
      <c r="F8" s="266"/>
      <c r="G8" s="266"/>
      <c r="H8" s="266"/>
      <c r="I8" s="266"/>
      <c r="J8" s="266"/>
      <c r="K8" s="266"/>
      <c r="L8" s="271"/>
      <c r="M8" s="289"/>
    </row>
    <row r="9" spans="1:14" ht="26.25" customHeight="1" thickBot="1">
      <c r="A9" s="15" t="s">
        <v>0</v>
      </c>
      <c r="B9" s="244" t="s">
        <v>286</v>
      </c>
      <c r="C9" s="245"/>
      <c r="D9" s="245"/>
      <c r="E9" s="245"/>
      <c r="F9" s="245"/>
      <c r="G9" s="245"/>
      <c r="H9" s="245"/>
      <c r="I9" s="245"/>
      <c r="J9" s="245"/>
      <c r="K9" s="245"/>
      <c r="L9" s="245"/>
      <c r="M9" s="245"/>
    </row>
    <row r="10" spans="1:14" ht="39" customHeight="1" thickBot="1">
      <c r="A10" s="463" t="s">
        <v>1</v>
      </c>
      <c r="B10" s="465"/>
      <c r="C10" s="252" t="s">
        <v>36</v>
      </c>
      <c r="D10" s="250" t="s">
        <v>2</v>
      </c>
      <c r="E10" s="250" t="s">
        <v>37</v>
      </c>
      <c r="F10" s="284" t="s">
        <v>43</v>
      </c>
      <c r="G10" s="252" t="s">
        <v>3</v>
      </c>
      <c r="H10" s="286" t="s">
        <v>216</v>
      </c>
      <c r="I10" s="250" t="s">
        <v>321</v>
      </c>
      <c r="J10" s="254" t="s">
        <v>45</v>
      </c>
      <c r="K10" s="255"/>
      <c r="L10" s="256"/>
      <c r="M10" s="242" t="s">
        <v>697</v>
      </c>
      <c r="N10" s="2"/>
    </row>
    <row r="11" spans="1:14" ht="34.5" customHeight="1" thickBot="1">
      <c r="A11" s="464"/>
      <c r="B11" s="466"/>
      <c r="C11" s="253"/>
      <c r="D11" s="251"/>
      <c r="E11" s="251"/>
      <c r="F11" s="285"/>
      <c r="G11" s="253"/>
      <c r="H11" s="287"/>
      <c r="I11" s="251"/>
      <c r="J11" s="17" t="s">
        <v>16</v>
      </c>
      <c r="K11" s="18" t="s">
        <v>39</v>
      </c>
      <c r="L11" s="19" t="s">
        <v>14</v>
      </c>
      <c r="M11" s="243"/>
    </row>
    <row r="12" spans="1:14" ht="138.75" customHeight="1" thickBot="1">
      <c r="A12" s="482" t="s">
        <v>287</v>
      </c>
      <c r="B12" s="467" t="s">
        <v>5</v>
      </c>
      <c r="C12" s="108" t="s">
        <v>430</v>
      </c>
      <c r="D12" s="109" t="s">
        <v>431</v>
      </c>
      <c r="E12" s="110" t="s">
        <v>432</v>
      </c>
      <c r="F12" s="115" t="s">
        <v>374</v>
      </c>
      <c r="G12" s="111" t="s">
        <v>104</v>
      </c>
      <c r="H12" s="112">
        <v>44593</v>
      </c>
      <c r="I12" s="113">
        <v>44926</v>
      </c>
      <c r="J12" s="454" t="s">
        <v>640</v>
      </c>
      <c r="K12" s="459">
        <f>3/4</f>
        <v>0.75</v>
      </c>
      <c r="L12" s="454" t="s">
        <v>641</v>
      </c>
      <c r="M12" s="468" t="s">
        <v>698</v>
      </c>
    </row>
    <row r="13" spans="1:14" ht="67" customHeight="1" thickBot="1">
      <c r="A13" s="483"/>
      <c r="B13" s="469" t="s">
        <v>6</v>
      </c>
      <c r="C13" s="114" t="s">
        <v>433</v>
      </c>
      <c r="D13" s="115" t="s">
        <v>434</v>
      </c>
      <c r="E13" s="116" t="s">
        <v>435</v>
      </c>
      <c r="F13" s="115" t="s">
        <v>374</v>
      </c>
      <c r="G13" s="111" t="s">
        <v>104</v>
      </c>
      <c r="H13" s="112">
        <v>44652</v>
      </c>
      <c r="I13" s="113">
        <v>44865</v>
      </c>
      <c r="J13" s="454" t="s">
        <v>642</v>
      </c>
      <c r="K13" s="459">
        <f>1/7</f>
        <v>0.14285714285714285</v>
      </c>
      <c r="L13" s="454" t="s">
        <v>643</v>
      </c>
      <c r="M13" s="468" t="s">
        <v>699</v>
      </c>
    </row>
    <row r="14" spans="1:14" ht="41.5" customHeight="1" thickBot="1">
      <c r="A14" s="483"/>
      <c r="B14" s="469" t="s">
        <v>231</v>
      </c>
      <c r="C14" s="117" t="s">
        <v>436</v>
      </c>
      <c r="D14" s="115" t="s">
        <v>437</v>
      </c>
      <c r="E14" s="116" t="s">
        <v>438</v>
      </c>
      <c r="F14" s="115" t="s">
        <v>374</v>
      </c>
      <c r="G14" s="111" t="s">
        <v>104</v>
      </c>
      <c r="H14" s="118">
        <v>44742</v>
      </c>
      <c r="I14" s="119">
        <v>44895</v>
      </c>
      <c r="J14" s="454" t="s">
        <v>644</v>
      </c>
      <c r="K14" s="459">
        <v>0</v>
      </c>
      <c r="L14" s="454" t="s">
        <v>598</v>
      </c>
      <c r="M14" s="453" t="s">
        <v>694</v>
      </c>
    </row>
    <row r="15" spans="1:14" s="82" customFormat="1" ht="41.5" customHeight="1" thickBot="1">
      <c r="A15" s="483"/>
      <c r="B15" s="469" t="s">
        <v>263</v>
      </c>
      <c r="C15" s="117" t="s">
        <v>439</v>
      </c>
      <c r="D15" s="115" t="s">
        <v>440</v>
      </c>
      <c r="E15" s="115" t="s">
        <v>440</v>
      </c>
      <c r="F15" s="115" t="s">
        <v>374</v>
      </c>
      <c r="G15" s="111" t="s">
        <v>104</v>
      </c>
      <c r="H15" s="118">
        <v>44864</v>
      </c>
      <c r="I15" s="119">
        <v>44895</v>
      </c>
      <c r="J15" s="455" t="s">
        <v>645</v>
      </c>
      <c r="K15" s="459">
        <v>0</v>
      </c>
      <c r="L15" s="454" t="s">
        <v>598</v>
      </c>
      <c r="M15" s="453" t="s">
        <v>694</v>
      </c>
    </row>
    <row r="16" spans="1:14" s="79" customFormat="1" ht="79.5" customHeight="1" thickBot="1">
      <c r="A16" s="484"/>
      <c r="B16" s="469" t="s">
        <v>264</v>
      </c>
      <c r="C16" s="117" t="s">
        <v>441</v>
      </c>
      <c r="D16" s="115" t="s">
        <v>442</v>
      </c>
      <c r="E16" s="115" t="s">
        <v>443</v>
      </c>
      <c r="F16" s="115" t="s">
        <v>374</v>
      </c>
      <c r="G16" s="111" t="s">
        <v>104</v>
      </c>
      <c r="H16" s="119">
        <v>44621</v>
      </c>
      <c r="I16" s="119">
        <v>44650</v>
      </c>
      <c r="J16" s="456" t="s">
        <v>646</v>
      </c>
      <c r="K16" s="460">
        <f>1/1</f>
        <v>1</v>
      </c>
      <c r="L16" s="456" t="s">
        <v>647</v>
      </c>
      <c r="M16" s="470" t="s">
        <v>695</v>
      </c>
    </row>
    <row r="17" spans="1:13" ht="66.650000000000006" customHeight="1" thickBot="1">
      <c r="A17" s="485" t="s">
        <v>288</v>
      </c>
      <c r="B17" s="471" t="s">
        <v>7</v>
      </c>
      <c r="C17" s="120" t="s">
        <v>444</v>
      </c>
      <c r="D17" s="121" t="s">
        <v>375</v>
      </c>
      <c r="E17" s="128" t="s">
        <v>376</v>
      </c>
      <c r="F17" s="130" t="s">
        <v>374</v>
      </c>
      <c r="G17" s="124" t="s">
        <v>104</v>
      </c>
      <c r="H17" s="125">
        <v>44593</v>
      </c>
      <c r="I17" s="113">
        <v>44650</v>
      </c>
      <c r="J17" s="457" t="s">
        <v>648</v>
      </c>
      <c r="K17" s="460">
        <f>1/1</f>
        <v>1</v>
      </c>
      <c r="L17" s="456" t="s">
        <v>649</v>
      </c>
      <c r="M17" s="472" t="s">
        <v>696</v>
      </c>
    </row>
    <row r="18" spans="1:13" ht="57.65" customHeight="1" thickBot="1">
      <c r="A18" s="486" t="s">
        <v>289</v>
      </c>
      <c r="B18" s="473" t="s">
        <v>9</v>
      </c>
      <c r="C18" s="126" t="s">
        <v>445</v>
      </c>
      <c r="D18" s="127" t="s">
        <v>378</v>
      </c>
      <c r="E18" s="128" t="s">
        <v>379</v>
      </c>
      <c r="F18" s="130" t="s">
        <v>374</v>
      </c>
      <c r="G18" s="130" t="s">
        <v>104</v>
      </c>
      <c r="H18" s="125">
        <v>44866</v>
      </c>
      <c r="I18" s="125">
        <v>44895</v>
      </c>
      <c r="J18" s="457" t="s">
        <v>650</v>
      </c>
      <c r="K18" s="459">
        <v>0</v>
      </c>
      <c r="L18" s="454" t="s">
        <v>598</v>
      </c>
      <c r="M18" s="453" t="s">
        <v>694</v>
      </c>
    </row>
    <row r="19" spans="1:13" ht="57.65" customHeight="1" thickBot="1">
      <c r="A19" s="487"/>
      <c r="B19" s="471" t="s">
        <v>10</v>
      </c>
      <c r="C19" s="126" t="s">
        <v>446</v>
      </c>
      <c r="D19" s="127" t="s">
        <v>447</v>
      </c>
      <c r="E19" s="128" t="s">
        <v>448</v>
      </c>
      <c r="F19" s="130" t="s">
        <v>374</v>
      </c>
      <c r="G19" s="130" t="s">
        <v>104</v>
      </c>
      <c r="H19" s="125">
        <v>44866</v>
      </c>
      <c r="I19" s="125">
        <v>44895</v>
      </c>
      <c r="J19" s="457" t="s">
        <v>651</v>
      </c>
      <c r="K19" s="459">
        <v>0</v>
      </c>
      <c r="L19" s="454" t="s">
        <v>598</v>
      </c>
      <c r="M19" s="453" t="s">
        <v>694</v>
      </c>
    </row>
    <row r="20" spans="1:13" ht="109.5" customHeight="1" thickBot="1">
      <c r="A20" s="488" t="s">
        <v>290</v>
      </c>
      <c r="B20" s="471" t="s">
        <v>11</v>
      </c>
      <c r="C20" s="126" t="s">
        <v>380</v>
      </c>
      <c r="D20" s="122" t="s">
        <v>382</v>
      </c>
      <c r="E20" s="128" t="s">
        <v>383</v>
      </c>
      <c r="F20" s="130" t="s">
        <v>374</v>
      </c>
      <c r="G20" s="130" t="s">
        <v>381</v>
      </c>
      <c r="H20" s="78">
        <v>44593</v>
      </c>
      <c r="I20" s="125">
        <v>44895</v>
      </c>
      <c r="J20" s="457" t="s">
        <v>652</v>
      </c>
      <c r="K20" s="459">
        <v>0.05</v>
      </c>
      <c r="L20" s="454" t="s">
        <v>653</v>
      </c>
      <c r="M20" s="474" t="s">
        <v>700</v>
      </c>
    </row>
    <row r="21" spans="1:13" ht="86.5" customHeight="1" thickBot="1">
      <c r="A21" s="489"/>
      <c r="B21" s="475" t="s">
        <v>12</v>
      </c>
      <c r="C21" s="476" t="s">
        <v>146</v>
      </c>
      <c r="D21" s="477" t="s">
        <v>378</v>
      </c>
      <c r="E21" s="478" t="s">
        <v>384</v>
      </c>
      <c r="F21" s="130" t="s">
        <v>374</v>
      </c>
      <c r="G21" s="130" t="s">
        <v>385</v>
      </c>
      <c r="H21" s="479">
        <v>44562</v>
      </c>
      <c r="I21" s="480">
        <v>44925</v>
      </c>
      <c r="J21" s="458" t="s">
        <v>654</v>
      </c>
      <c r="K21" s="461">
        <v>4.3956043956044001E-2</v>
      </c>
      <c r="L21" s="462" t="s">
        <v>655</v>
      </c>
      <c r="M21" s="481" t="s">
        <v>701</v>
      </c>
    </row>
    <row r="22" spans="1:13" ht="23.25" customHeight="1">
      <c r="A22" s="346" t="s">
        <v>34</v>
      </c>
      <c r="B22" s="346"/>
      <c r="C22" s="346"/>
      <c r="D22" s="346"/>
      <c r="E22" s="346"/>
      <c r="F22" s="346"/>
      <c r="G22" s="346"/>
      <c r="H22" s="346"/>
      <c r="I22" s="346"/>
      <c r="J22" s="346"/>
      <c r="K22" s="346"/>
      <c r="L22" s="346"/>
      <c r="M22" s="346"/>
    </row>
    <row r="23" spans="1:13">
      <c r="A23" s="1" t="s">
        <v>58</v>
      </c>
    </row>
    <row r="65" spans="1:1">
      <c r="A65" s="1" t="s">
        <v>26</v>
      </c>
    </row>
    <row r="66" spans="1:1">
      <c r="A66" s="1" t="s">
        <v>27</v>
      </c>
    </row>
    <row r="67" spans="1:1">
      <c r="A67" s="1" t="s">
        <v>28</v>
      </c>
    </row>
    <row r="68" spans="1:1">
      <c r="A68" s="1" t="s">
        <v>29</v>
      </c>
    </row>
    <row r="69" spans="1:1">
      <c r="A69" s="1" t="s">
        <v>30</v>
      </c>
    </row>
    <row r="70" spans="1:1">
      <c r="A70" s="1" t="s">
        <v>31</v>
      </c>
    </row>
  </sheetData>
  <mergeCells count="28">
    <mergeCell ref="A22:M22"/>
    <mergeCell ref="M10:M11"/>
    <mergeCell ref="A20:A21"/>
    <mergeCell ref="A18:A19"/>
    <mergeCell ref="A12:A16"/>
    <mergeCell ref="B9:M9"/>
    <mergeCell ref="A10:A11"/>
    <mergeCell ref="B10:B11"/>
    <mergeCell ref="C10:C11"/>
    <mergeCell ref="D10:D11"/>
    <mergeCell ref="E10:E11"/>
    <mergeCell ref="F10:F11"/>
    <mergeCell ref="G10:G11"/>
    <mergeCell ref="I10:I11"/>
    <mergeCell ref="J10:L10"/>
    <mergeCell ref="H10:H11"/>
    <mergeCell ref="B5:C8"/>
    <mergeCell ref="D5:K8"/>
    <mergeCell ref="L5:L6"/>
    <mergeCell ref="M5:M6"/>
    <mergeCell ref="L7:L8"/>
    <mergeCell ref="M7:M8"/>
    <mergeCell ref="B1:C4"/>
    <mergeCell ref="D1:K4"/>
    <mergeCell ref="L1:L2"/>
    <mergeCell ref="M1:M2"/>
    <mergeCell ref="L3:L4"/>
    <mergeCell ref="M3:M4"/>
  </mergeCells>
  <dataValidations count="1">
    <dataValidation type="list" allowBlank="1" showInputMessage="1" showErrorMessage="1" sqref="B9:M9" xr:uid="{00000000-0002-0000-0700-000000000000}">
      <formula1>$A$65:$A$70</formula1>
    </dataValidation>
  </dataValidations>
  <pageMargins left="0.31496062992125984" right="0.23622047244094491" top="0.31496062992125984" bottom="0.43307086614173229" header="0.31496062992125984" footer="0.31496062992125984"/>
  <pageSetup paperSize="160" scale="37" fitToHeight="0" orientation="landscape" r:id="rId1"/>
  <headerFooter>
    <oddHeader>&amp;R
&amp;P de &amp;N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filterMode="1"/>
  <dimension ref="A2:F70"/>
  <sheetViews>
    <sheetView zoomScale="90" zoomScaleNormal="90" workbookViewId="0">
      <selection activeCell="C36" sqref="C36"/>
    </sheetView>
  </sheetViews>
  <sheetFormatPr baseColWidth="10" defaultColWidth="10.81640625" defaultRowHeight="14.5"/>
  <cols>
    <col min="1" max="1" width="10.81640625" style="28" customWidth="1"/>
    <col min="2" max="2" width="78" style="23" customWidth="1"/>
    <col min="3" max="3" width="42.54296875" style="23" customWidth="1"/>
    <col min="4" max="4" width="44.26953125" style="23" customWidth="1"/>
    <col min="5" max="5" width="15.453125" style="35" customWidth="1"/>
    <col min="6" max="6" width="18.453125" style="23" customWidth="1"/>
    <col min="7" max="16384" width="10.81640625" style="23"/>
  </cols>
  <sheetData>
    <row r="2" spans="1:5">
      <c r="B2" s="30"/>
    </row>
    <row r="3" spans="1:5">
      <c r="B3" s="30" t="s">
        <v>71</v>
      </c>
      <c r="C3" s="23" t="s">
        <v>46</v>
      </c>
      <c r="D3" s="23" t="s">
        <v>72</v>
      </c>
      <c r="E3" s="35" t="s">
        <v>73</v>
      </c>
    </row>
    <row r="4" spans="1:5" ht="43.5" hidden="1">
      <c r="B4" s="30" t="s">
        <v>74</v>
      </c>
      <c r="C4" s="28" t="s">
        <v>75</v>
      </c>
      <c r="D4" s="31" t="s">
        <v>76</v>
      </c>
      <c r="E4" s="28" t="s">
        <v>237</v>
      </c>
    </row>
    <row r="5" spans="1:5" ht="58" hidden="1">
      <c r="B5" s="30" t="s">
        <v>77</v>
      </c>
      <c r="C5" s="28" t="s">
        <v>66</v>
      </c>
      <c r="D5" s="31" t="s">
        <v>78</v>
      </c>
      <c r="E5" s="28" t="s">
        <v>250</v>
      </c>
    </row>
    <row r="6" spans="1:5" ht="58" hidden="1">
      <c r="B6" s="32" t="s">
        <v>79</v>
      </c>
      <c r="C6" s="33" t="s">
        <v>80</v>
      </c>
      <c r="D6" s="34" t="s">
        <v>78</v>
      </c>
      <c r="E6" s="28" t="s">
        <v>251</v>
      </c>
    </row>
    <row r="7" spans="1:5" ht="43.5" hidden="1">
      <c r="B7" s="30" t="s">
        <v>81</v>
      </c>
      <c r="C7" s="30" t="s">
        <v>82</v>
      </c>
      <c r="D7" s="33" t="s">
        <v>83</v>
      </c>
      <c r="E7" s="28" t="s">
        <v>252</v>
      </c>
    </row>
    <row r="8" spans="1:5" ht="43.5" hidden="1">
      <c r="A8" s="403" t="s">
        <v>354</v>
      </c>
      <c r="B8" s="49" t="s">
        <v>84</v>
      </c>
      <c r="C8" s="50" t="s">
        <v>85</v>
      </c>
      <c r="D8" s="33" t="s">
        <v>86</v>
      </c>
      <c r="E8" s="23" t="s">
        <v>223</v>
      </c>
    </row>
    <row r="9" spans="1:5" ht="43.5" hidden="1">
      <c r="A9" s="403"/>
      <c r="B9" s="49" t="s">
        <v>87</v>
      </c>
      <c r="C9" s="50" t="s">
        <v>85</v>
      </c>
      <c r="D9" s="33" t="s">
        <v>86</v>
      </c>
      <c r="E9" s="23" t="s">
        <v>223</v>
      </c>
    </row>
    <row r="10" spans="1:5" ht="43.5" hidden="1">
      <c r="A10" s="403"/>
      <c r="B10" s="49" t="s">
        <v>88</v>
      </c>
      <c r="C10" s="50" t="s">
        <v>85</v>
      </c>
      <c r="D10" s="33" t="s">
        <v>86</v>
      </c>
      <c r="E10" s="23" t="s">
        <v>223</v>
      </c>
    </row>
    <row r="11" spans="1:5" ht="72.5" hidden="1">
      <c r="B11" s="403" t="s">
        <v>90</v>
      </c>
      <c r="C11" s="35" t="s">
        <v>67</v>
      </c>
      <c r="D11" s="33" t="s">
        <v>91</v>
      </c>
      <c r="E11" s="28" t="s">
        <v>89</v>
      </c>
    </row>
    <row r="12" spans="1:5" ht="29" hidden="1">
      <c r="B12" s="403"/>
      <c r="C12" s="35" t="s">
        <v>92</v>
      </c>
      <c r="D12" s="33" t="s">
        <v>91</v>
      </c>
      <c r="E12" s="28" t="s">
        <v>238</v>
      </c>
    </row>
    <row r="13" spans="1:5" ht="29" hidden="1">
      <c r="B13" s="30" t="s">
        <v>93</v>
      </c>
      <c r="C13" s="35" t="s">
        <v>94</v>
      </c>
      <c r="D13" s="33" t="s">
        <v>95</v>
      </c>
      <c r="E13" s="35" t="s">
        <v>227</v>
      </c>
    </row>
    <row r="14" spans="1:5" ht="43.5">
      <c r="B14" s="30" t="s">
        <v>96</v>
      </c>
      <c r="C14" s="35" t="s">
        <v>97</v>
      </c>
      <c r="D14" s="33" t="s">
        <v>98</v>
      </c>
      <c r="E14" s="51" t="s">
        <v>291</v>
      </c>
    </row>
    <row r="15" spans="1:5" ht="29">
      <c r="B15" s="30" t="s">
        <v>99</v>
      </c>
      <c r="C15" s="35" t="s">
        <v>100</v>
      </c>
      <c r="D15" s="33" t="s">
        <v>101</v>
      </c>
      <c r="E15" s="51" t="s">
        <v>292</v>
      </c>
    </row>
    <row r="16" spans="1:5" ht="29">
      <c r="B16" s="30" t="s">
        <v>102</v>
      </c>
      <c r="C16" s="35" t="s">
        <v>103</v>
      </c>
      <c r="D16" s="33" t="s">
        <v>104</v>
      </c>
      <c r="E16" s="51" t="s">
        <v>293</v>
      </c>
    </row>
    <row r="17" spans="1:6" ht="29">
      <c r="B17" s="30" t="s">
        <v>105</v>
      </c>
      <c r="C17" s="35" t="s">
        <v>103</v>
      </c>
      <c r="D17" s="33" t="s">
        <v>104</v>
      </c>
      <c r="E17" s="51" t="s">
        <v>293</v>
      </c>
    </row>
    <row r="18" spans="1:6" ht="29">
      <c r="B18" s="30" t="s">
        <v>106</v>
      </c>
      <c r="C18" s="35" t="s">
        <v>103</v>
      </c>
      <c r="D18" s="33" t="s">
        <v>104</v>
      </c>
      <c r="E18" s="51" t="s">
        <v>293</v>
      </c>
    </row>
    <row r="19" spans="1:6" ht="29" hidden="1">
      <c r="B19" s="30" t="s">
        <v>107</v>
      </c>
      <c r="C19" s="35" t="s">
        <v>108</v>
      </c>
      <c r="D19" s="33" t="s">
        <v>109</v>
      </c>
      <c r="E19" s="51" t="s">
        <v>294</v>
      </c>
    </row>
    <row r="20" spans="1:6" ht="43.5" hidden="1">
      <c r="B20" s="30" t="s">
        <v>110</v>
      </c>
      <c r="C20" s="35" t="s">
        <v>111</v>
      </c>
      <c r="D20" s="35" t="s">
        <v>111</v>
      </c>
      <c r="E20" s="51" t="s">
        <v>295</v>
      </c>
    </row>
    <row r="21" spans="1:6" ht="29" hidden="1">
      <c r="B21" s="30" t="s">
        <v>112</v>
      </c>
      <c r="C21" s="35" t="s">
        <v>94</v>
      </c>
      <c r="D21" s="33" t="s">
        <v>95</v>
      </c>
      <c r="E21" s="35" t="s">
        <v>230</v>
      </c>
    </row>
    <row r="22" spans="1:6" ht="43.5" hidden="1">
      <c r="B22" s="49" t="s">
        <v>113</v>
      </c>
      <c r="C22" s="55" t="s">
        <v>94</v>
      </c>
      <c r="D22" s="54" t="s">
        <v>95</v>
      </c>
      <c r="F22" s="23" t="s">
        <v>228</v>
      </c>
    </row>
    <row r="23" spans="1:6" ht="29" hidden="1">
      <c r="B23" s="30" t="s">
        <v>114</v>
      </c>
      <c r="C23" s="35" t="s">
        <v>115</v>
      </c>
      <c r="D23" s="35" t="s">
        <v>115</v>
      </c>
      <c r="E23" s="51" t="s">
        <v>296</v>
      </c>
      <c r="F23" s="23" t="s">
        <v>223</v>
      </c>
    </row>
    <row r="24" spans="1:6" ht="43.5" hidden="1">
      <c r="B24" s="30" t="s">
        <v>116</v>
      </c>
      <c r="C24" s="35" t="s">
        <v>117</v>
      </c>
      <c r="D24" s="33" t="s">
        <v>78</v>
      </c>
      <c r="E24" s="36" t="s">
        <v>254</v>
      </c>
    </row>
    <row r="25" spans="1:6" ht="58" hidden="1">
      <c r="B25" s="30" t="s">
        <v>118</v>
      </c>
      <c r="C25" s="35" t="s">
        <v>119</v>
      </c>
      <c r="D25" s="33" t="s">
        <v>120</v>
      </c>
      <c r="E25" s="36" t="s">
        <v>255</v>
      </c>
    </row>
    <row r="26" spans="1:6" ht="29" hidden="1">
      <c r="B26" s="403" t="s">
        <v>121</v>
      </c>
      <c r="C26" s="35" t="s">
        <v>122</v>
      </c>
      <c r="D26" s="33" t="s">
        <v>123</v>
      </c>
      <c r="E26" s="36" t="s">
        <v>256</v>
      </c>
    </row>
    <row r="27" spans="1:6" ht="29" hidden="1">
      <c r="B27" s="403"/>
      <c r="C27" s="35" t="s">
        <v>124</v>
      </c>
      <c r="D27" s="33" t="s">
        <v>123</v>
      </c>
      <c r="E27" s="36" t="s">
        <v>258</v>
      </c>
    </row>
    <row r="28" spans="1:6" ht="29" hidden="1">
      <c r="B28" s="403"/>
      <c r="C28" s="35" t="s">
        <v>125</v>
      </c>
      <c r="D28" s="28" t="s">
        <v>83</v>
      </c>
      <c r="E28" s="36" t="s">
        <v>260</v>
      </c>
    </row>
    <row r="29" spans="1:6" ht="116" hidden="1">
      <c r="B29" s="30" t="s">
        <v>126</v>
      </c>
      <c r="C29" s="35" t="s">
        <v>85</v>
      </c>
      <c r="D29" s="33" t="s">
        <v>86</v>
      </c>
      <c r="E29" s="48" t="s">
        <v>239</v>
      </c>
    </row>
    <row r="30" spans="1:6" ht="85.5" hidden="1" customHeight="1">
      <c r="A30" s="28" t="s">
        <v>127</v>
      </c>
      <c r="B30" s="37" t="s">
        <v>128</v>
      </c>
      <c r="C30" s="35" t="s">
        <v>129</v>
      </c>
      <c r="D30" s="33" t="s">
        <v>130</v>
      </c>
      <c r="E30" s="51" t="s">
        <v>261</v>
      </c>
    </row>
    <row r="31" spans="1:6" ht="116" hidden="1">
      <c r="A31" s="28" t="s">
        <v>127</v>
      </c>
      <c r="B31" s="37" t="s">
        <v>131</v>
      </c>
      <c r="C31" s="35" t="s">
        <v>132</v>
      </c>
      <c r="D31" s="33" t="s">
        <v>133</v>
      </c>
      <c r="E31" s="51" t="s">
        <v>262</v>
      </c>
    </row>
    <row r="32" spans="1:6" ht="43.5" hidden="1">
      <c r="A32" s="28" t="s">
        <v>127</v>
      </c>
      <c r="B32" s="37" t="s">
        <v>134</v>
      </c>
      <c r="C32" s="38" t="s">
        <v>135</v>
      </c>
      <c r="D32" s="39" t="s">
        <v>136</v>
      </c>
      <c r="E32" s="51" t="s">
        <v>265</v>
      </c>
    </row>
    <row r="33" spans="1:5" ht="29" hidden="1">
      <c r="A33" s="28" t="s">
        <v>127</v>
      </c>
      <c r="B33" s="37" t="s">
        <v>137</v>
      </c>
      <c r="C33" s="402" t="s">
        <v>138</v>
      </c>
      <c r="D33" s="405" t="s">
        <v>139</v>
      </c>
      <c r="E33" s="404" t="s">
        <v>267</v>
      </c>
    </row>
    <row r="34" spans="1:5" ht="29" hidden="1">
      <c r="A34" s="28" t="s">
        <v>127</v>
      </c>
      <c r="B34" s="37" t="s">
        <v>137</v>
      </c>
      <c r="C34" s="402"/>
      <c r="D34" s="405"/>
      <c r="E34" s="404"/>
    </row>
    <row r="35" spans="1:5" ht="43.5">
      <c r="A35" s="28" t="s">
        <v>127</v>
      </c>
      <c r="B35" s="37" t="s">
        <v>140</v>
      </c>
      <c r="C35" s="40" t="s">
        <v>141</v>
      </c>
      <c r="D35" s="39" t="s">
        <v>142</v>
      </c>
      <c r="E35" s="51" t="s">
        <v>297</v>
      </c>
    </row>
    <row r="36" spans="1:5" ht="72.5">
      <c r="A36" s="28" t="s">
        <v>127</v>
      </c>
      <c r="B36" s="37" t="s">
        <v>143</v>
      </c>
      <c r="C36" s="40" t="s">
        <v>144</v>
      </c>
      <c r="D36" s="39" t="s">
        <v>142</v>
      </c>
      <c r="E36" s="51" t="s">
        <v>298</v>
      </c>
    </row>
    <row r="37" spans="1:5" ht="58">
      <c r="A37" s="28" t="s">
        <v>127</v>
      </c>
      <c r="B37" s="37" t="s">
        <v>145</v>
      </c>
      <c r="C37" s="40" t="s">
        <v>146</v>
      </c>
      <c r="D37" s="39" t="s">
        <v>142</v>
      </c>
      <c r="E37" s="51" t="s">
        <v>299</v>
      </c>
    </row>
    <row r="38" spans="1:5" ht="29" hidden="1">
      <c r="A38" s="28" t="s">
        <v>127</v>
      </c>
      <c r="B38" s="40" t="s">
        <v>147</v>
      </c>
      <c r="C38" s="41" t="s">
        <v>148</v>
      </c>
      <c r="D38" s="42" t="s">
        <v>149</v>
      </c>
      <c r="E38" s="46"/>
    </row>
    <row r="39" spans="1:5" ht="58" hidden="1">
      <c r="A39" s="28" t="s">
        <v>127</v>
      </c>
      <c r="B39" s="40" t="s">
        <v>150</v>
      </c>
      <c r="C39" s="40" t="s">
        <v>151</v>
      </c>
      <c r="D39" s="42" t="s">
        <v>152</v>
      </c>
      <c r="E39" s="51" t="s">
        <v>269</v>
      </c>
    </row>
    <row r="40" spans="1:5" ht="58" hidden="1">
      <c r="A40" s="28" t="s">
        <v>127</v>
      </c>
      <c r="B40" s="40" t="s">
        <v>153</v>
      </c>
      <c r="C40" s="40" t="s">
        <v>154</v>
      </c>
      <c r="D40" s="42" t="s">
        <v>152</v>
      </c>
      <c r="E40" s="51" t="s">
        <v>271</v>
      </c>
    </row>
    <row r="41" spans="1:5" ht="58">
      <c r="A41" s="28" t="s">
        <v>127</v>
      </c>
      <c r="B41" s="40" t="s">
        <v>155</v>
      </c>
      <c r="C41" s="40" t="s">
        <v>156</v>
      </c>
      <c r="D41" s="56" t="s">
        <v>157</v>
      </c>
      <c r="E41" s="51" t="s">
        <v>300</v>
      </c>
    </row>
    <row r="42" spans="1:5" ht="43.5" hidden="1">
      <c r="A42" s="28" t="s">
        <v>127</v>
      </c>
      <c r="B42" s="40" t="s">
        <v>158</v>
      </c>
      <c r="C42" s="40" t="s">
        <v>159</v>
      </c>
      <c r="D42" s="42" t="s">
        <v>152</v>
      </c>
      <c r="E42" s="28" t="s">
        <v>240</v>
      </c>
    </row>
    <row r="43" spans="1:5" ht="43.5">
      <c r="A43" s="28" t="s">
        <v>127</v>
      </c>
      <c r="B43" s="40" t="s">
        <v>160</v>
      </c>
      <c r="C43" s="40" t="s">
        <v>161</v>
      </c>
      <c r="D43" s="43" t="s">
        <v>162</v>
      </c>
      <c r="E43" s="51" t="s">
        <v>301</v>
      </c>
    </row>
    <row r="44" spans="1:5" ht="43.5">
      <c r="A44" s="28" t="s">
        <v>127</v>
      </c>
      <c r="B44" s="40" t="s">
        <v>163</v>
      </c>
      <c r="C44" s="40" t="s">
        <v>164</v>
      </c>
      <c r="D44" s="43" t="s">
        <v>165</v>
      </c>
      <c r="E44" s="46" t="s">
        <v>253</v>
      </c>
    </row>
    <row r="45" spans="1:5" ht="29" hidden="1">
      <c r="A45" s="28" t="s">
        <v>127</v>
      </c>
      <c r="B45" s="40" t="s">
        <v>166</v>
      </c>
      <c r="C45" s="41" t="s">
        <v>167</v>
      </c>
      <c r="D45" s="43" t="s">
        <v>149</v>
      </c>
      <c r="E45" s="46"/>
    </row>
    <row r="46" spans="1:5" ht="29" hidden="1">
      <c r="A46" s="28" t="s">
        <v>127</v>
      </c>
      <c r="B46" s="40" t="s">
        <v>166</v>
      </c>
      <c r="C46" s="41" t="s">
        <v>168</v>
      </c>
      <c r="D46" s="43" t="s">
        <v>149</v>
      </c>
      <c r="E46" s="46"/>
    </row>
    <row r="47" spans="1:5" ht="29" hidden="1">
      <c r="A47" s="28" t="s">
        <v>127</v>
      </c>
      <c r="B47" s="40" t="s">
        <v>166</v>
      </c>
      <c r="C47" s="42" t="s">
        <v>169</v>
      </c>
      <c r="D47" s="43" t="s">
        <v>149</v>
      </c>
      <c r="E47" s="51" t="s">
        <v>272</v>
      </c>
    </row>
    <row r="48" spans="1:5" ht="101.5" hidden="1">
      <c r="A48" s="28" t="s">
        <v>170</v>
      </c>
      <c r="B48" s="43" t="s">
        <v>171</v>
      </c>
      <c r="C48" s="40" t="s">
        <v>172</v>
      </c>
      <c r="D48" s="43" t="s">
        <v>173</v>
      </c>
      <c r="E48" s="35" t="s">
        <v>221</v>
      </c>
    </row>
    <row r="49" spans="1:6" ht="58" hidden="1">
      <c r="A49" s="28" t="s">
        <v>170</v>
      </c>
      <c r="B49" s="43" t="s">
        <v>174</v>
      </c>
      <c r="C49" s="40" t="s">
        <v>175</v>
      </c>
      <c r="D49" s="40" t="s">
        <v>176</v>
      </c>
      <c r="E49" s="35" t="s">
        <v>222</v>
      </c>
    </row>
    <row r="50" spans="1:6" ht="43.5" hidden="1">
      <c r="A50" s="28" t="s">
        <v>170</v>
      </c>
      <c r="B50" s="401" t="s">
        <v>177</v>
      </c>
      <c r="C50" s="40" t="s">
        <v>178</v>
      </c>
      <c r="D50" s="40" t="s">
        <v>78</v>
      </c>
      <c r="E50" s="53" t="s">
        <v>273</v>
      </c>
    </row>
    <row r="51" spans="1:6" ht="43.5" hidden="1">
      <c r="A51" s="28" t="s">
        <v>170</v>
      </c>
      <c r="B51" s="401"/>
      <c r="C51" s="40" t="s">
        <v>179</v>
      </c>
      <c r="D51" s="40" t="s">
        <v>180</v>
      </c>
      <c r="E51" s="53" t="s">
        <v>273</v>
      </c>
      <c r="F51" s="23" t="s">
        <v>223</v>
      </c>
    </row>
    <row r="52" spans="1:6" ht="58" hidden="1">
      <c r="A52" s="28" t="s">
        <v>170</v>
      </c>
      <c r="B52" s="401"/>
      <c r="C52" s="40" t="s">
        <v>181</v>
      </c>
      <c r="D52" s="40" t="s">
        <v>182</v>
      </c>
      <c r="E52" s="51" t="s">
        <v>274</v>
      </c>
    </row>
    <row r="53" spans="1:6" ht="43.5" hidden="1">
      <c r="A53" s="28" t="s">
        <v>170</v>
      </c>
      <c r="B53" s="401" t="s">
        <v>183</v>
      </c>
      <c r="C53" s="40" t="s">
        <v>184</v>
      </c>
      <c r="D53" s="40" t="s">
        <v>78</v>
      </c>
      <c r="E53" s="53" t="s">
        <v>275</v>
      </c>
    </row>
    <row r="54" spans="1:6" ht="58" hidden="1">
      <c r="A54" s="28" t="s">
        <v>170</v>
      </c>
      <c r="B54" s="401"/>
      <c r="C54" s="40" t="s">
        <v>185</v>
      </c>
      <c r="D54" s="40" t="s">
        <v>186</v>
      </c>
      <c r="E54" s="53" t="s">
        <v>276</v>
      </c>
    </row>
    <row r="55" spans="1:6" ht="72.5" hidden="1">
      <c r="A55" s="28" t="s">
        <v>170</v>
      </c>
      <c r="B55" s="401"/>
      <c r="C55" s="40" t="s">
        <v>187</v>
      </c>
      <c r="D55" s="40" t="s">
        <v>188</v>
      </c>
      <c r="E55" s="53" t="s">
        <v>277</v>
      </c>
    </row>
    <row r="56" spans="1:6" ht="58" hidden="1">
      <c r="A56" s="28" t="s">
        <v>170</v>
      </c>
      <c r="B56" s="401"/>
      <c r="C56" s="40" t="s">
        <v>189</v>
      </c>
      <c r="D56" s="40" t="s">
        <v>190</v>
      </c>
      <c r="E56" s="53" t="s">
        <v>278</v>
      </c>
    </row>
    <row r="57" spans="1:6" ht="87" hidden="1">
      <c r="A57" s="28" t="s">
        <v>170</v>
      </c>
      <c r="B57" s="401"/>
      <c r="C57" s="40" t="s">
        <v>224</v>
      </c>
      <c r="D57" s="40" t="s">
        <v>191</v>
      </c>
      <c r="E57" s="35" t="s">
        <v>225</v>
      </c>
    </row>
    <row r="58" spans="1:6" ht="43.5" hidden="1">
      <c r="A58" s="28" t="s">
        <v>170</v>
      </c>
      <c r="B58" s="401"/>
      <c r="C58" s="40" t="s">
        <v>192</v>
      </c>
      <c r="D58" s="40" t="s">
        <v>182</v>
      </c>
      <c r="E58" s="53" t="s">
        <v>279</v>
      </c>
    </row>
    <row r="59" spans="1:6" ht="43.5" hidden="1">
      <c r="A59" s="28" t="s">
        <v>170</v>
      </c>
      <c r="B59" s="401" t="s">
        <v>193</v>
      </c>
      <c r="C59" s="40" t="s">
        <v>194</v>
      </c>
      <c r="D59" s="40" t="s">
        <v>195</v>
      </c>
      <c r="E59" s="53" t="s">
        <v>280</v>
      </c>
    </row>
    <row r="60" spans="1:6" ht="43.5" hidden="1">
      <c r="A60" s="28" t="s">
        <v>170</v>
      </c>
      <c r="B60" s="401"/>
      <c r="C60" s="40" t="s">
        <v>196</v>
      </c>
      <c r="D60" s="40" t="s">
        <v>78</v>
      </c>
      <c r="E60" s="53" t="s">
        <v>281</v>
      </c>
    </row>
    <row r="61" spans="1:6" ht="43.5" hidden="1">
      <c r="A61" s="28" t="s">
        <v>170</v>
      </c>
      <c r="B61" s="401"/>
      <c r="C61" s="40" t="s">
        <v>197</v>
      </c>
      <c r="D61" s="40" t="s">
        <v>198</v>
      </c>
      <c r="E61" s="53" t="s">
        <v>282</v>
      </c>
    </row>
    <row r="62" spans="1:6" ht="29" hidden="1">
      <c r="A62" s="28" t="s">
        <v>170</v>
      </c>
      <c r="B62" s="401"/>
      <c r="C62" s="40" t="s">
        <v>199</v>
      </c>
      <c r="D62" s="40" t="s">
        <v>78</v>
      </c>
      <c r="E62" s="53" t="s">
        <v>283</v>
      </c>
    </row>
    <row r="63" spans="1:6" ht="29" hidden="1">
      <c r="A63" s="28" t="s">
        <v>170</v>
      </c>
      <c r="B63" s="401"/>
      <c r="C63" s="40" t="s">
        <v>200</v>
      </c>
      <c r="D63" s="40" t="s">
        <v>78</v>
      </c>
      <c r="E63" s="53" t="s">
        <v>284</v>
      </c>
    </row>
    <row r="64" spans="1:6" ht="43.5" hidden="1">
      <c r="A64" s="28" t="s">
        <v>170</v>
      </c>
      <c r="B64" s="44" t="s">
        <v>201</v>
      </c>
      <c r="C64" s="41" t="s">
        <v>202</v>
      </c>
      <c r="D64" s="40" t="s">
        <v>173</v>
      </c>
    </row>
    <row r="65" spans="1:5" ht="87" hidden="1">
      <c r="A65" s="28" t="s">
        <v>170</v>
      </c>
      <c r="B65" s="45" t="s">
        <v>203</v>
      </c>
      <c r="C65" s="40" t="s">
        <v>204</v>
      </c>
      <c r="D65" s="40" t="s">
        <v>78</v>
      </c>
      <c r="E65" s="53" t="s">
        <v>285</v>
      </c>
    </row>
    <row r="66" spans="1:5" ht="29" hidden="1">
      <c r="A66" s="28" t="s">
        <v>170</v>
      </c>
      <c r="B66" s="45" t="s">
        <v>205</v>
      </c>
      <c r="C66" s="41" t="s">
        <v>206</v>
      </c>
      <c r="D66" s="40" t="s">
        <v>173</v>
      </c>
    </row>
    <row r="67" spans="1:5" ht="43.5" hidden="1">
      <c r="A67" s="28" t="s">
        <v>170</v>
      </c>
      <c r="B67" s="402" t="s">
        <v>207</v>
      </c>
      <c r="C67" s="40" t="s">
        <v>208</v>
      </c>
      <c r="D67" s="40" t="s">
        <v>209</v>
      </c>
      <c r="E67" s="28" t="s">
        <v>242</v>
      </c>
    </row>
    <row r="68" spans="1:5" ht="43.5" hidden="1">
      <c r="A68" s="28" t="s">
        <v>170</v>
      </c>
      <c r="B68" s="402"/>
      <c r="C68" s="40" t="s">
        <v>210</v>
      </c>
      <c r="D68" s="40" t="s">
        <v>209</v>
      </c>
      <c r="E68" s="28" t="s">
        <v>244</v>
      </c>
    </row>
    <row r="69" spans="1:5" ht="58" hidden="1">
      <c r="A69" s="28" t="s">
        <v>170</v>
      </c>
      <c r="B69" s="45" t="s">
        <v>211</v>
      </c>
      <c r="C69" s="40" t="s">
        <v>212</v>
      </c>
      <c r="D69" s="40" t="s">
        <v>209</v>
      </c>
      <c r="E69" s="28" t="s">
        <v>246</v>
      </c>
    </row>
    <row r="70" spans="1:5" ht="43.5" hidden="1">
      <c r="A70" s="28" t="s">
        <v>170</v>
      </c>
      <c r="B70" s="43" t="s">
        <v>213</v>
      </c>
      <c r="C70" s="41" t="s">
        <v>214</v>
      </c>
      <c r="D70" s="40" t="s">
        <v>215</v>
      </c>
    </row>
  </sheetData>
  <autoFilter ref="A3:E70" xr:uid="{00000000-0009-0000-0000-000008000000}">
    <filterColumn colId="4">
      <filters>
        <filter val="Componente 6"/>
        <filter val="Componente 6 - 2.1"/>
        <filter val="Componente 6 - 2.2"/>
        <filter val="Componente 6 - 2.3"/>
        <filter val="Componente 6 - 2.4"/>
        <filter val="Componente 6 - 4.1"/>
        <filter val="Componente 6 - 4.2"/>
        <filter val="Componente 6 - 4.3"/>
        <filter val="Componente 6 - 4.4"/>
      </filters>
    </filterColumn>
  </autoFilter>
  <mergeCells count="10">
    <mergeCell ref="C33:C34"/>
    <mergeCell ref="E33:E34"/>
    <mergeCell ref="D33:D34"/>
    <mergeCell ref="B50:B52"/>
    <mergeCell ref="B53:B58"/>
    <mergeCell ref="B59:B63"/>
    <mergeCell ref="B67:B68"/>
    <mergeCell ref="A8:A10"/>
    <mergeCell ref="B11:B12"/>
    <mergeCell ref="B26:B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5</vt:i4>
      </vt:variant>
    </vt:vector>
  </HeadingPairs>
  <TitlesOfParts>
    <vt:vector size="15" baseType="lpstr">
      <vt:lpstr>I Seguimiento PAAC 2022</vt:lpstr>
      <vt:lpstr>1. Gestión del riesgo</vt:lpstr>
      <vt:lpstr>Hoja1</vt:lpstr>
      <vt:lpstr>2. Racionalización de tramites</vt:lpstr>
      <vt:lpstr>3. Rendición de cuentas</vt:lpstr>
      <vt:lpstr>4. Mecanismos para mejorar</vt:lpstr>
      <vt:lpstr>5. Transparencia</vt:lpstr>
      <vt:lpstr>6. Iniciativas adicionales</vt:lpstr>
      <vt:lpstr>LINEAMIENTOS</vt:lpstr>
      <vt:lpstr>INSTRUCTIVO DE DILIGENCIAMIENTO</vt:lpstr>
      <vt:lpstr>'1. Gestión del riesgo'!Área_de_impresión</vt:lpstr>
      <vt:lpstr>'3. Rendición de cuentas'!Área_de_impresión</vt:lpstr>
      <vt:lpstr>'4. Mecanismos para mejorar'!Área_de_impresión</vt:lpstr>
      <vt:lpstr>'5. Transparencia'!Área_de_impresión</vt:lpstr>
      <vt:lpstr>'6. Iniciativas adicionales'!Área_de_impresión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Marcela Delgado</cp:lastModifiedBy>
  <cp:lastPrinted>2018-09-04T13:52:18Z</cp:lastPrinted>
  <dcterms:created xsi:type="dcterms:W3CDTF">2016-09-23T19:08:19Z</dcterms:created>
  <dcterms:modified xsi:type="dcterms:W3CDTF">2022-05-11T18:42:55Z</dcterms:modified>
</cp:coreProperties>
</file>