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Marcela Delgado\Downloads\"/>
    </mc:Choice>
  </mc:AlternateContent>
  <xr:revisionPtr revIDLastSave="0" documentId="8_{46C785BA-B978-4A2C-8751-9DC6D9C1031A}" xr6:coauthVersionLast="47" xr6:coauthVersionMax="47" xr10:uidLastSave="{00000000-0000-0000-0000-000000000000}"/>
  <bookViews>
    <workbookView xWindow="-110" yWindow="-110" windowWidth="19420" windowHeight="10420" tabRatio="881" xr2:uid="{00000000-000D-0000-FFFF-FFFF00000000}"/>
  </bookViews>
  <sheets>
    <sheet name="II Seguimiento PAAC 2022" sheetId="15" r:id="rId1"/>
    <sheet name="1. Gestión del riesgo" sheetId="3" r:id="rId2"/>
    <sheet name="Hoja1" sheetId="12" state="hidden" r:id="rId3"/>
    <sheet name="2. Racionalización de tramites" sheetId="13" r:id="rId4"/>
    <sheet name="3. Rendición de cuentas" sheetId="5" r:id="rId5"/>
    <sheet name="4. Mecanismos para mejorar" sheetId="9" r:id="rId6"/>
    <sheet name="5. Transparencia" sheetId="10" r:id="rId7"/>
    <sheet name="6. Iniciativas adicionales" sheetId="11" r:id="rId8"/>
    <sheet name="LINEAMIENTOS" sheetId="6" state="hidden" r:id="rId9"/>
    <sheet name="INSTRUCTIVO DE DILIGENCIAMIENTO" sheetId="4" state="hidden" r:id="rId10"/>
  </sheets>
  <externalReferences>
    <externalReference r:id="rId11"/>
    <externalReference r:id="rId12"/>
    <externalReference r:id="rId13"/>
  </externalReferences>
  <definedNames>
    <definedName name="_xlnm._FilterDatabase" localSheetId="1" hidden="1">'1. Gestión del riesgo'!$A$11:$N$11</definedName>
    <definedName name="_xlnm._FilterDatabase" localSheetId="4" hidden="1">'3. Rendición de cuentas'!$A$11:$N$11</definedName>
    <definedName name="_xlnm._FilterDatabase" localSheetId="5" hidden="1">'4. Mecanismos para mejorar'!$A$11:$N$11</definedName>
    <definedName name="_xlnm._FilterDatabase" localSheetId="6" hidden="1">'5. Transparencia'!$A$11:$N$29</definedName>
    <definedName name="_xlnm._FilterDatabase" localSheetId="7" hidden="1">'6. Iniciativas adicionales'!$A$11:$N$11</definedName>
    <definedName name="_xlnm._FilterDatabase" localSheetId="8" hidden="1">LINEAMIENTOS!$A$3:$E$70</definedName>
    <definedName name="A_Obj1" localSheetId="1">OFFSET(#REF!,0,0,COUNTA(#REF!)-1,1)</definedName>
    <definedName name="A_Obj1" localSheetId="4">OFFSET(#REF!,0,0,COUNTA(#REF!)-1,1)</definedName>
    <definedName name="A_Obj1" localSheetId="5">OFFSET(#REF!,0,0,COUNTA(#REF!)-1,1)</definedName>
    <definedName name="A_Obj1" localSheetId="6">OFFSET(#REF!,0,0,COUNTA(#REF!)-1,1)</definedName>
    <definedName name="A_Obj1" localSheetId="7">OFFSET(#REF!,0,0,COUNTA(#REF!)-1,1)</definedName>
    <definedName name="A_Obj1">OFFSET(#REF!,0,0,COUNTA(#REF!)-1,1)</definedName>
    <definedName name="A_Obj2" localSheetId="1">OFFSET(#REF!,0,0,COUNTA(#REF!)-1,1)</definedName>
    <definedName name="A_Obj2" localSheetId="4">OFFSET(#REF!,0,0,COUNTA(#REF!)-1,1)</definedName>
    <definedName name="A_Obj2" localSheetId="5">OFFSET(#REF!,0,0,COUNTA(#REF!)-1,1)</definedName>
    <definedName name="A_Obj2" localSheetId="6">OFFSET(#REF!,0,0,COUNTA(#REF!)-1,1)</definedName>
    <definedName name="A_Obj2" localSheetId="7">OFFSET(#REF!,0,0,COUNTA(#REF!)-1,1)</definedName>
    <definedName name="A_Obj2">OFFSET(#REF!,0,0,COUNTA(#REF!)-1,1)</definedName>
    <definedName name="A_Obj3" localSheetId="1">OFFSET(#REF!,0,0,COUNTA(#REF!)-1,1)</definedName>
    <definedName name="A_Obj3" localSheetId="4">OFFSET(#REF!,0,0,COUNTA(#REF!)-1,1)</definedName>
    <definedName name="A_Obj3" localSheetId="5">OFFSET(#REF!,0,0,COUNTA(#REF!)-1,1)</definedName>
    <definedName name="A_Obj3" localSheetId="6">OFFSET(#REF!,0,0,COUNTA(#REF!)-1,1)</definedName>
    <definedName name="A_Obj3" localSheetId="7">OFFSET(#REF!,0,0,COUNTA(#REF!)-1,1)</definedName>
    <definedName name="A_Obj3">OFFSET(#REF!,0,0,COUNTA(#REF!)-1,1)</definedName>
    <definedName name="A_Obj4" localSheetId="1">OFFSET(#REF!,0,0,COUNTA(#REF!)-1,1)</definedName>
    <definedName name="A_Obj4" localSheetId="4">OFFSET(#REF!,0,0,COUNTA(#REF!)-1,1)</definedName>
    <definedName name="A_Obj4" localSheetId="5">OFFSET(#REF!,0,0,COUNTA(#REF!)-1,1)</definedName>
    <definedName name="A_Obj4" localSheetId="6">OFFSET(#REF!,0,0,COUNTA(#REF!)-1,1)</definedName>
    <definedName name="A_Obj4" localSheetId="7">OFFSET(#REF!,0,0,COUNTA(#REF!)-1,1)</definedName>
    <definedName name="A_Obj4">OFFSET(#REF!,0,0,COUNTA(#REF!)-1,1)</definedName>
    <definedName name="Acc_1" localSheetId="1">#REF!</definedName>
    <definedName name="Acc_1" localSheetId="4">#REF!</definedName>
    <definedName name="Acc_1" localSheetId="5">#REF!</definedName>
    <definedName name="Acc_1" localSheetId="6">#REF!</definedName>
    <definedName name="Acc_1" localSheetId="7">#REF!</definedName>
    <definedName name="Acc_1">#REF!</definedName>
    <definedName name="Acc_2" localSheetId="1">#REF!</definedName>
    <definedName name="Acc_2" localSheetId="4">#REF!</definedName>
    <definedName name="Acc_2" localSheetId="5">#REF!</definedName>
    <definedName name="Acc_2" localSheetId="6">#REF!</definedName>
    <definedName name="Acc_2" localSheetId="7">#REF!</definedName>
    <definedName name="Acc_2">#REF!</definedName>
    <definedName name="Acc_3" localSheetId="1">#REF!</definedName>
    <definedName name="Acc_3" localSheetId="4">#REF!</definedName>
    <definedName name="Acc_3" localSheetId="5">#REF!</definedName>
    <definedName name="Acc_3" localSheetId="6">#REF!</definedName>
    <definedName name="Acc_3" localSheetId="7">#REF!</definedName>
    <definedName name="Acc_3">#REF!</definedName>
    <definedName name="Acc_4" localSheetId="1">#REF!</definedName>
    <definedName name="Acc_4" localSheetId="4">#REF!</definedName>
    <definedName name="Acc_4" localSheetId="5">#REF!</definedName>
    <definedName name="Acc_4" localSheetId="6">#REF!</definedName>
    <definedName name="Acc_4" localSheetId="7">#REF!</definedName>
    <definedName name="Acc_4">#REF!</definedName>
    <definedName name="Acc_5" localSheetId="1">#REF!</definedName>
    <definedName name="Acc_5" localSheetId="4">#REF!</definedName>
    <definedName name="Acc_5" localSheetId="5">#REF!</definedName>
    <definedName name="Acc_5" localSheetId="6">#REF!</definedName>
    <definedName name="Acc_5" localSheetId="7">#REF!</definedName>
    <definedName name="Acc_5">#REF!</definedName>
    <definedName name="Acc_6" localSheetId="1">#REF!</definedName>
    <definedName name="Acc_6" localSheetId="4">#REF!</definedName>
    <definedName name="Acc_6" localSheetId="5">#REF!</definedName>
    <definedName name="Acc_6" localSheetId="6">#REF!</definedName>
    <definedName name="Acc_6" localSheetId="7">#REF!</definedName>
    <definedName name="Acc_6">#REF!</definedName>
    <definedName name="Acc_7" localSheetId="1">#REF!</definedName>
    <definedName name="Acc_7" localSheetId="4">#REF!</definedName>
    <definedName name="Acc_7" localSheetId="5">#REF!</definedName>
    <definedName name="Acc_7" localSheetId="6">#REF!</definedName>
    <definedName name="Acc_7" localSheetId="7">#REF!</definedName>
    <definedName name="Acc_7">#REF!</definedName>
    <definedName name="Acc_8" localSheetId="1">#REF!</definedName>
    <definedName name="Acc_8" localSheetId="4">#REF!</definedName>
    <definedName name="Acc_8" localSheetId="5">#REF!</definedName>
    <definedName name="Acc_8" localSheetId="6">#REF!</definedName>
    <definedName name="Acc_8" localSheetId="7">#REF!</definedName>
    <definedName name="Acc_8">#REF!</definedName>
    <definedName name="Acc_9" localSheetId="1">#REF!</definedName>
    <definedName name="Acc_9" localSheetId="4">#REF!</definedName>
    <definedName name="Acc_9" localSheetId="5">#REF!</definedName>
    <definedName name="Acc_9" localSheetId="6">#REF!</definedName>
    <definedName name="Acc_9" localSheetId="7">#REF!</definedName>
    <definedName name="Acc_9">#REF!</definedName>
    <definedName name="Admin">[1]TABLA!$Q$2:$Q$3</definedName>
    <definedName name="Agricultura" localSheetId="1">[1]TABLA!#REF!</definedName>
    <definedName name="Agricultura" localSheetId="4">[1]TABLA!#REF!</definedName>
    <definedName name="Agricultura" localSheetId="5">[1]TABLA!#REF!</definedName>
    <definedName name="Agricultura" localSheetId="6">[1]TABLA!#REF!</definedName>
    <definedName name="Agricultura" localSheetId="7">[1]TABLA!#REF!</definedName>
    <definedName name="Agricultura">[1]TABLA!#REF!</definedName>
    <definedName name="Agricultura_y_Desarrollo_Rural" localSheetId="1">[1]TABLA!#REF!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 localSheetId="7">[1]TABLA!#REF!</definedName>
    <definedName name="Agricultura_y_Desarrollo_Rural">[1]TABLA!#REF!</definedName>
    <definedName name="Ambiental">'[1]Tablas instituciones'!$D$2:$D$9</definedName>
    <definedName name="ambiente" localSheetId="1">[1]TABLA!#REF!</definedName>
    <definedName name="ambiente" localSheetId="4">[1]TABLA!#REF!</definedName>
    <definedName name="ambiente" localSheetId="5">[1]TABLA!#REF!</definedName>
    <definedName name="ambiente" localSheetId="6">[1]TABLA!#REF!</definedName>
    <definedName name="ambiente" localSheetId="7">[1]TABLA!#REF!</definedName>
    <definedName name="ambiente">[1]TABLA!#REF!</definedName>
    <definedName name="Ambiente_y_Desarrollo_Sostenible" localSheetId="1">[1]TABLA!#REF!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 localSheetId="7">[1]TABLA!#REF!</definedName>
    <definedName name="Ambiente_y_Desarrollo_Sostenible">[1]TABLA!#REF!</definedName>
    <definedName name="_xlnm.Print_Area" localSheetId="1">'1. Gestión del riesgo'!$A$1:$M$34</definedName>
    <definedName name="_xlnm.Print_Area" localSheetId="4">'3. Rendición de cuentas'!$A$1:$M$23</definedName>
    <definedName name="_xlnm.Print_Area" localSheetId="5">'4. Mecanismos para mejorar'!$A$1:$M$20</definedName>
    <definedName name="_xlnm.Print_Area" localSheetId="6">'5. Transparencia'!$A$1:$M$29</definedName>
    <definedName name="_xlnm.Print_Area" localSheetId="7">'6. Iniciativas adicionales'!$A$1:$M$23</definedName>
    <definedName name="Ciencia__Tecnología_e_innovación" localSheetId="1">[1]TABLA!#REF!</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 localSheetId="7">[1]TABLA!#REF!</definedName>
    <definedName name="Ciencia__Tecnología_e_innovación">[1]TABLA!#REF!</definedName>
    <definedName name="clases1">[2]TABLA!$G$2:$G$5</definedName>
    <definedName name="Comercio__Industria_y_Turismo" localSheetId="1">[1]TABLA!#REF!</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 localSheetId="7">[1]TABLA!#REF!</definedName>
    <definedName name="Comercio__Industria_y_Turismo">[1]TABLA!#REF!</definedName>
    <definedName name="DEPARTA">[1]TABLA!$D$2:$D$36</definedName>
    <definedName name="Departamentos" localSheetId="1">#REF!</definedName>
    <definedName name="Departamentos" localSheetId="4">#REF!</definedName>
    <definedName name="Departamentos" localSheetId="5">#REF!</definedName>
    <definedName name="Departamentos" localSheetId="6">#REF!</definedName>
    <definedName name="Departamentos" localSheetId="7">#REF!</definedName>
    <definedName name="Departamentos">#REF!</definedName>
    <definedName name="FH" localSheetId="5">#REF!</definedName>
    <definedName name="FH" localSheetId="6">#REF!</definedName>
    <definedName name="FH" localSheetId="7">#REF!</definedName>
    <definedName name="FH">#REF!</definedName>
    <definedName name="Fuentes" localSheetId="1">#REF!</definedName>
    <definedName name="Fuentes" localSheetId="4">#REF!</definedName>
    <definedName name="Fuentes" localSheetId="5">#REF!</definedName>
    <definedName name="Fuentes" localSheetId="6">#REF!</definedName>
    <definedName name="Fuentes" localSheetId="7">#REF!</definedName>
    <definedName name="Fuentes">#REF!</definedName>
    <definedName name="HV" localSheetId="5">#REF!</definedName>
    <definedName name="HV" localSheetId="6">#REF!</definedName>
    <definedName name="HV" localSheetId="7">#REF!</definedName>
    <definedName name="HV">#REF!</definedName>
    <definedName name="Indicadores" localSheetId="1">#REF!</definedName>
    <definedName name="Indicadores" localSheetId="4">#REF!</definedName>
    <definedName name="Indicadores" localSheetId="5">#REF!</definedName>
    <definedName name="Indicadores" localSheetId="6">#REF!</definedName>
    <definedName name="Indicadores" localSheetId="7">#REF!</definedName>
    <definedName name="Indicadores">#REF!</definedName>
    <definedName name="nivel">[1]TABLA!$C$2:$C$3</definedName>
    <definedName name="Objetivos" localSheetId="1">OFFSET(#REF!,0,0,COUNTA(#REF!)-1,1)</definedName>
    <definedName name="Objetivos" localSheetId="4">OFFSET(#REF!,0,0,COUNTA(#REF!)-1,1)</definedName>
    <definedName name="Objetivos" localSheetId="5">OFFSET(#REF!,0,0,COUNTA(#REF!)-1,1)</definedName>
    <definedName name="Objetivos" localSheetId="6">OFFSET(#REF!,0,0,COUNTA(#REF!)-1,1)</definedName>
    <definedName name="Objetivos" localSheetId="7">OFFSET(#REF!,0,0,COUNTA(#REF!)-1,1)</definedName>
    <definedName name="Objetivos">OFFSET(#REF!,0,0,COUNTA(#REF!)-1,1)</definedName>
    <definedName name="orden">[1]TABLA!$A$3:$A$4</definedName>
    <definedName name="PA" localSheetId="5">[1]TABLA!#REF!</definedName>
    <definedName name="PA" localSheetId="6">[1]TABLA!#REF!</definedName>
    <definedName name="PA" localSheetId="7">[1]TABLA!#REF!</definedName>
    <definedName name="PA">[1]TABLA!#REF!</definedName>
    <definedName name="PAAC2018FORMULACION" localSheetId="5">#REF!</definedName>
    <definedName name="PAAC2018FORMULACION" localSheetId="6">#REF!</definedName>
    <definedName name="PAAC2018FORMULACION" localSheetId="7">#REF!</definedName>
    <definedName name="PAAC2018FORMULACION">#REF!</definedName>
    <definedName name="sector">[1]TABLA!$B$2:$B$26</definedName>
    <definedName name="Tipos">[1]TABLA!$G$2:$G$4</definedName>
    <definedName name="vigencias">[1]TABLA!$E$2:$E$7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5" l="1"/>
  <c r="J19" i="15"/>
  <c r="J23" i="15"/>
  <c r="J11" i="15"/>
  <c r="J10" i="15"/>
  <c r="J14" i="15"/>
  <c r="J12" i="15"/>
  <c r="F27" i="15"/>
  <c r="F28" i="15"/>
  <c r="F29" i="15"/>
  <c r="J21" i="15"/>
  <c r="K17" i="11"/>
  <c r="K16" i="11"/>
</calcChain>
</file>

<file path=xl/sharedStrings.xml><?xml version="1.0" encoding="utf-8"?>
<sst xmlns="http://schemas.openxmlformats.org/spreadsheetml/2006/main" count="1213" uniqueCount="776">
  <si>
    <t xml:space="preserve">COMPONENTE: </t>
  </si>
  <si>
    <t>Subcomponente</t>
  </si>
  <si>
    <t>Meta o producto</t>
  </si>
  <si>
    <t xml:space="preserve">Responsable </t>
  </si>
  <si>
    <t>Fecha programada</t>
  </si>
  <si>
    <t>1.1</t>
  </si>
  <si>
    <t>1.2</t>
  </si>
  <si>
    <t>2.1</t>
  </si>
  <si>
    <t>2.2</t>
  </si>
  <si>
    <t>3.1</t>
  </si>
  <si>
    <t>3.2</t>
  </si>
  <si>
    <t>4.1</t>
  </si>
  <si>
    <t>4.2</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</si>
  <si>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</si>
  <si>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</si>
  <si>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</si>
  <si>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</si>
  <si>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</si>
  <si>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</si>
  <si>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</si>
  <si>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</si>
  <si>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</si>
  <si>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</si>
  <si>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</si>
  <si>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</si>
  <si>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</si>
  <si>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</si>
  <si>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</si>
  <si>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</si>
  <si>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</si>
  <si>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</si>
  <si>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</si>
  <si>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</si>
  <si>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</si>
  <si>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</si>
  <si>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</si>
  <si>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</si>
  <si>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</si>
  <si>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</si>
  <si>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</si>
  <si>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</si>
  <si>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</si>
  <si>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</si>
  <si>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</si>
  <si>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</si>
  <si>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</si>
  <si>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</si>
  <si>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</si>
  <si>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</si>
  <si>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</si>
  <si>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</si>
  <si>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</si>
  <si>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</si>
  <si>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</si>
  <si>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</si>
  <si>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</si>
  <si>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</si>
  <si>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</si>
  <si>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Con el fin de contribuir a la política de “0” papel, este formato no se debe imprimir es solo necesario diligenciarlo y enviarlo en medios electrónicos</t>
  </si>
  <si>
    <t>E-PLA-FT-008</t>
  </si>
  <si>
    <t>05</t>
  </si>
  <si>
    <r>
      <rPr>
        <b/>
        <sz val="14"/>
        <color theme="1"/>
        <rFont val="Times New Roman"/>
        <family val="1"/>
      </rPr>
      <t xml:space="preserve">Subcomponente 1. Política de administración del riesgo                                         </t>
    </r>
    <r>
      <rPr>
        <sz val="14"/>
        <color theme="1"/>
        <rFont val="Times New Roman"/>
        <family val="1"/>
      </rPr>
      <t xml:space="preserve"> </t>
    </r>
  </si>
  <si>
    <r>
      <rPr>
        <b/>
        <sz val="14"/>
        <color theme="1"/>
        <rFont val="Times New Roman"/>
        <family val="1"/>
      </rPr>
      <t xml:space="preserve">Subcomponente 2. Construcción del Mapa de riesgos de corrupción                                                                    </t>
    </r>
    <r>
      <rPr>
        <sz val="14"/>
        <color theme="1"/>
        <rFont val="Times New Roman"/>
        <family val="1"/>
      </rPr>
      <t xml:space="preserve">  </t>
    </r>
  </si>
  <si>
    <r>
      <rPr>
        <b/>
        <sz val="14"/>
        <color theme="1"/>
        <rFont val="Times New Roman"/>
        <family val="1"/>
      </rPr>
      <t xml:space="preserve">Subcomponente 3. Consulta y divulgación                                          </t>
    </r>
    <r>
      <rPr>
        <sz val="14"/>
        <color theme="1"/>
        <rFont val="Times New Roman"/>
        <family val="1"/>
      </rPr>
      <t xml:space="preserve"> </t>
    </r>
  </si>
  <si>
    <r>
      <rPr>
        <b/>
        <sz val="14"/>
        <color theme="1"/>
        <rFont val="Times New Roman"/>
        <family val="1"/>
      </rPr>
      <t>Subcomponente 4. Monitoreo y revisión</t>
    </r>
    <r>
      <rPr>
        <sz val="14"/>
        <color theme="1"/>
        <rFont val="Times New Roman"/>
        <family val="1"/>
      </rPr>
      <t xml:space="preserve">                                          </t>
    </r>
  </si>
  <si>
    <t>Subcomponente 5. Seguimiento</t>
  </si>
  <si>
    <t>Realizar analisis de como se podrian mejorar la gestion de la comunicacion interna y externa</t>
  </si>
  <si>
    <t>Evaluar anaulmente la información proveniente de quejas y denuncias de los servidores de la entidad con el fin de comunicarlo a las areas y que sea de insumo para la formulacion de los riesgos de fraude y corrupcion</t>
  </si>
  <si>
    <t>2.3</t>
  </si>
  <si>
    <t>OAP - Equipo MIPG</t>
  </si>
  <si>
    <t>GESTIÓN DEL RIESGO DE CORRUPCIÓN - MAPA DE RIESGOS DE CORRUPCIÓN</t>
  </si>
  <si>
    <t>Lineamiento</t>
  </si>
  <si>
    <t>Responsable</t>
  </si>
  <si>
    <t>Componente</t>
  </si>
  <si>
    <t>Definir lineamientos en la entidad para que los ciudadanos realicen denuncias por actos de corrupción.</t>
  </si>
  <si>
    <t>Crear un procedimiento o protocolo  para dar lineamientos  para que los ciudadanos realicen denuncias por actos de corrupción.</t>
  </si>
  <si>
    <t>Atencion al ciudadano</t>
  </si>
  <si>
    <t>Disponer de diferentes mecanismos escritos, virtuales y audiovisuales tales como carteleras, portal web, intranet, redes sociales, campañas internas, sistema de sonido interno, comunicados de prensa y pantallas electrónicas con el propósito de mejorar la gestión de la comunicación externa e interna de la entidad.</t>
  </si>
  <si>
    <t>Comunicaciones</t>
  </si>
  <si>
    <t>Definir políticas, lineamientos o protocolos para la comunicación interna o externa de la información que maneja la entidad.</t>
  </si>
  <si>
    <t>Actualizar procedimientos del area de comunicaciones estableciendo roles y rsponsabilidades, asi como tambien puntos de control</t>
  </si>
  <si>
    <t>Disponer la información que publica la entidad en otras lenguas o idiomas.</t>
  </si>
  <si>
    <t>Realizar un video explicando la mision y la vision del IDIPRON en una lengua indigena y en otros idiomas (Ingles y frances)</t>
  </si>
  <si>
    <t>Comunicaciones
MIPG</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</si>
  <si>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</si>
  <si>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Preguntar a comunicaciones y atencion al ciudadano</t>
  </si>
  <si>
    <t xml:space="preserve">Comunicaciones
atencion al ciudadano
</t>
  </si>
  <si>
    <t>Disponer la información que publica la entidad en un formato accesible para personas en condición de discapacidad auditiva.</t>
  </si>
  <si>
    <t>Disponer la información que publica la entidad en un formato accesible para personas en condición de discapacidad visual.</t>
  </si>
  <si>
    <t>Componente 1 - 2.2</t>
  </si>
  <si>
    <t>Evaluar información proveniente de quejas y denuncias de los servidores de la entidad para la identificación de riesgos de fraude y corrupción.</t>
  </si>
  <si>
    <t>atencion al ciudadano</t>
  </si>
  <si>
    <t>Modificar procedimiento de atencion al usuario para incluir la anterior actividad</t>
  </si>
  <si>
    <t>Implementar acciones de diálogo que permitan la participación de diversos representantes de los grupos de valor.</t>
  </si>
  <si>
    <t>Preguntar a participacion ciudadana</t>
  </si>
  <si>
    <t>Participacion ciudadana</t>
  </si>
  <si>
    <t>Implementar canales de consulta y orientación para el manejo de conflictos de interés esto frente al control y sanción de los conflictos de interés. Desde el sistema de control interno efectuar su verificación.</t>
  </si>
  <si>
    <t>Preguntar a talento humano y control interno</t>
  </si>
  <si>
    <t>Talento humano
Control interno</t>
  </si>
  <si>
    <t>Implementar canales de denuncia y seguimiento frente a situaciones disciplinarias y de conflictos de interés. Desde el sistema de control interno efectuar su verificación.</t>
  </si>
  <si>
    <t>Preguntar a Talento humano, control interno disciplinario y de gestion</t>
  </si>
  <si>
    <t>Talento humano, control interno disciplinario y de gestion</t>
  </si>
  <si>
    <t>Implementar estrategias para la identificación y declaración de conflictos de interés que contemplen el monitoreo de casos de conflictos de interés.</t>
  </si>
  <si>
    <t>Preguntar a Talento humano</t>
  </si>
  <si>
    <t>Talento humano</t>
  </si>
  <si>
    <t>Implementar estrategias para la identificación y declaración de conflictos de interés que contemplen la difusión de canales adecuados para la declaración de conflictos de interés.</t>
  </si>
  <si>
    <t>Implementar estrategias para la identificación y declaración de conflictos de interés que contemplen un cronograma de actividades.</t>
  </si>
  <si>
    <t>Publicar información que promueva una cultura de análisis y medición entre el talento humano y los grupos de valor de la entidad.</t>
  </si>
  <si>
    <t>Preguntar a Talento humano y planeacion</t>
  </si>
  <si>
    <t>Talento humano y planeacion</t>
  </si>
  <si>
    <t>Publicar, en la sección "transparencia y acceso a la información pública" de la página web oficial de la entidad, información actualizada sobre la información sobre los grupos étnicos en el territorio.</t>
  </si>
  <si>
    <t>Participacion ciudadana, investigaciones y metodos</t>
  </si>
  <si>
    <t>Retroalimentar a la ciudadanía y demás grupos de valor sobre los resultados de su participación mediante comunicación directa de la entidad con los participantes.</t>
  </si>
  <si>
    <t>Analizar la información recopilada por la entidad para identificar y caracterizar (en lo social, geográfico, económico o lo que la entidad considere de acuerdo con su misión) sus grupos de valor.</t>
  </si>
  <si>
    <t>Mejorar las actividades de elaboración de normatividad mediante la participación de los grupos de valor en la gestión de la entidad.</t>
  </si>
  <si>
    <t>Participacion ciudadana, comunicaciones  y juridica</t>
  </si>
  <si>
    <t>Cantidad y perfilamiento de seguidores en redes sociales, página web y
otros canales habilitados.</t>
  </si>
  <si>
    <t>Establecer la cantidad y perfilamiento de seguidores en redes sociales, página web y
otros canales habilitados.</t>
  </si>
  <si>
    <t xml:space="preserve">Aproveche los nuevos canales no presenciales para implementar
instrumentos que le permitan caracterizar información necesaria sobre
los grupos de valor a través de pequeñas encuestas y el perfilamiento de
visitantes, entre otros. </t>
  </si>
  <si>
    <t>Realizar encuestas para caracterizar la informacion que es necesaria para los grupos de interes</t>
  </si>
  <si>
    <t>Comunicaciones y Participacion ciudadana</t>
  </si>
  <si>
    <t xml:space="preserve"> actualizados el registro de activos de información, el índice de
información clasificada y reservada y el esquema de publicación de información</t>
  </si>
  <si>
    <t>Revisar y actualizar  el registro de activos de información</t>
  </si>
  <si>
    <t>Gestion documental</t>
  </si>
  <si>
    <t>Revisar y actualizar  el índice de
información clasificada y reservada</t>
  </si>
  <si>
    <t>Revisar y actualizar el esquema de publicación de información</t>
  </si>
  <si>
    <t>Realice un monitoreo constante del uso de los canales y registre
las cifras, esta información se convertirá en insumo para ajustar las
estrategias, para el reporte de acciones a órganos de control y para su
propia rendición de cuentas, algunos de los indicadores a considerar son:
• Visitas/ reproducciones diarias asociadas a accesos a información.
• Número de asistentes virtuales.
• Número de descargas de conjuntos de datos abiertos.
• Comentarios o solicitudes atendidas.</t>
  </si>
  <si>
    <t>Decreto 189 de 2020</t>
  </si>
  <si>
    <t>Art 1. Promoción de la transparencia</t>
  </si>
  <si>
    <t xml:space="preserve">Promover la transparencia a través de un esquema de publicación y promoción de información de la entidad o el sector, que contará con procesos participativos que permitan identificar información de interés ciudadano </t>
  </si>
  <si>
    <t>Comunicaciones - Equipo MIPG</t>
  </si>
  <si>
    <t>Art 2. Visibilizar la información estratégica.</t>
  </si>
  <si>
    <t>Consolidación y publicación de la información por parte de las entidades distritales.
Publicación de información en formatos y medios gráficos de fácil acceso, lectura e interpretación para los ciudadanos:
a. Plan Distrital de desarrollo, metas y avances, 
b. Presupuesto ciudadano,
 c. Tablero Gerencial de GP.</t>
  </si>
  <si>
    <t>Oficina Asesora de Planeacion</t>
  </si>
  <si>
    <t>Art 5. Publicación de toma de decisiones.</t>
  </si>
  <si>
    <t>Publicación de las decisiones relevantes que se tomen en el marco del Sistema de Coordinación del Distrito Capital</t>
  </si>
  <si>
    <t>Oficina Asesora de Planeacion averiguar</t>
  </si>
  <si>
    <t>Art 6. Registro Distrital de Publicaciones Técnicas.</t>
  </si>
  <si>
    <t>Registrar los activos de información de los estudios, asesorías, consultorías, investigaciones, que se realicen de manera directa  o que sean contratados, a través de su inclusión en el Registro Distrital de Publicaciones Técnicas</t>
  </si>
  <si>
    <t>Área de Investigaciones</t>
  </si>
  <si>
    <t>Art 7. Publicación de candidatos a empleos de libre nombramiento y remoción.</t>
  </si>
  <si>
    <t>Realizar la publicación de las hojas de vida de los candidatos a empleos de libre nombramiento y remoción en la página del DASC</t>
  </si>
  <si>
    <t>Desarrollo Humano</t>
  </si>
  <si>
    <t>Art 8. Publicación nombramientos ordinarios o encargos en empleo de naturaleza gerencial.</t>
  </si>
  <si>
    <t>Publicar los proyectos de actos administrativos de nombramientos ordinarios o encargos efectuados en empleos de naturaleza gerencial dentro de los 8 días hábiles a que se profieran en la página web de la Entidad</t>
  </si>
  <si>
    <t>Art 9. Publicación y divulgación proactiva de la declaración de bienes y rentas, del registro de conflictos de interés y la declaración del impuesto sobre la renta y complementarios.</t>
  </si>
  <si>
    <t>Hacer seguimiento a la publicación de la declaración de renta y conflictos de intereses por parte de todos los servidores y colaboradores de la entidad</t>
  </si>
  <si>
    <t>Art 11. Control de trámites.</t>
  </si>
  <si>
    <t>Revisión de los mapas de riesgos de los trámites de la entidad.</t>
  </si>
  <si>
    <t>Oficina Asesora de Planeaciòn - MIPG</t>
  </si>
  <si>
    <t>Art 12. Mejoras en los esquemas de denuncias</t>
  </si>
  <si>
    <t>Implementación al interior de la entidad de los protocolos y procedimientos dictados por la Secretaría General de la Alcaldía Mayor orientados a mejorar los esquemas de denuncias</t>
  </si>
  <si>
    <t>Atenciòn a la Ciudadanìa</t>
  </si>
  <si>
    <t>Art 13. Protección de identidad del denunciante</t>
  </si>
  <si>
    <t xml:space="preserve">Implementación al interior de la entidad del protocolo de protección de la identidad del denunciante emitido por la  Secretaría General de la Alcaldía Mayor </t>
  </si>
  <si>
    <t>Art 14. Compromisos de integridad y cláusula anticorrupción.</t>
  </si>
  <si>
    <t>Implementación al interior de la entidad de los lineamientos establecidos por la Secretaría Jurídica Distrital en los contratos establecidos por la Entidad</t>
  </si>
  <si>
    <t>Oficina Asesora Jurìdica</t>
  </si>
  <si>
    <t>Art 15. Apertura de agendas.</t>
  </si>
  <si>
    <t xml:space="preserve">Implementar los lineamientos establecidos por la Secretaría General de la Alcaldía en cuanto al Sistema Uniforme de Registro de Citas </t>
  </si>
  <si>
    <t>Art 16. Implementación de “Ley de pagos a plazos justos” a contratistas del Distrito Capital.</t>
  </si>
  <si>
    <t xml:space="preserve">Implementación de la cláusula de pago a los contratistas en un término no mayor a treinta (30) días en el Instituto </t>
  </si>
  <si>
    <t>Oficina Asesora Juridica - Subdirecciòn Administrativa y Financiera</t>
  </si>
  <si>
    <t>Art 17. Información complementaria de los contratistas</t>
  </si>
  <si>
    <t>Implementar reporte con la relación de contratistas y contratos de prestación de servicios con otras entidades</t>
  </si>
  <si>
    <t>Oficina Asesora Juridica</t>
  </si>
  <si>
    <t>Art 18. Implementación de los lineamientos del decreto.</t>
  </si>
  <si>
    <t>Definir el equipo de seguimiento</t>
  </si>
  <si>
    <t>Definir metodología de reporte</t>
  </si>
  <si>
    <t xml:space="preserve">Realizar el seguimiento </t>
  </si>
  <si>
    <t>Directiva 005 de 2020</t>
  </si>
  <si>
    <t>Revisión Estratégia de rendición de Cuentas del IDIPRON</t>
  </si>
  <si>
    <t>Revisar la estratégia con el fin de garantizar que incluya lo estipulado en el numeral 3.2 de la directiva 005, los lineamientos establecidos en el Protocolo de Rendición de Cuentas elaborado por la Sec General de la Alcaldía Mayor, las recomendaciones de la Veeduría Distrital y el MURC del DAFP</t>
  </si>
  <si>
    <t>Equipo de Participación Ciudadana</t>
  </si>
  <si>
    <t>Actividades de gerenciamiento en el territorio realizadas</t>
  </si>
  <si>
    <t>Realizar 6 actividades de gerenciamiento en el territorio implementando los lineamientos establecidos por las Secretarías General y de Gobierno</t>
  </si>
  <si>
    <t>Equipo de Participación Ciudadana - Subdirecciòn de Mètodos</t>
  </si>
  <si>
    <t>Espacio "Conoce, propone y prioriza" creado en el link de transparencia</t>
  </si>
  <si>
    <t xml:space="preserve">Creación del espacio "Conoce, propone y prioriza"  en el link de transparencia en el link de transparencia </t>
  </si>
  <si>
    <t>Alimentar el espacio "Conoce, propone y prioriza" de acuerdo con lo establecido en el punto 3.4 de la directiva 005 de 2020</t>
  </si>
  <si>
    <t>Equipo de Participación Ciudadana - Área de Sistemas - Gestion Documental - Equipo MIPG / Comunicaciones</t>
  </si>
  <si>
    <t>Incluir dentro del seguimiento al link de transparencia, la revisión de la publicación requerida en el punto 3.4 de la directiva 005 de 2020</t>
  </si>
  <si>
    <t>Equipo MIPG</t>
  </si>
  <si>
    <t>Espacio para la apertura y aprovechamiento de datos de la entidad</t>
  </si>
  <si>
    <t xml:space="preserve">Creación del espacio para la apertura y aprovechamiento de datos de la entidad en el link de transparencia </t>
  </si>
  <si>
    <t>Realizar campañas institucionales internas para promover Ia actualización y difusión de los
instrumentos de Ia Ley de Transparencia y del Derecho de Acceso a Ia lnformación Pública</t>
  </si>
  <si>
    <t>Equipo MIPG - Gestion Documental - Sistemas -Comunicaciones</t>
  </si>
  <si>
    <t>Publicar y/o actualizar, de acuerdo con el cronograma que se derive de los esquemas de publicación, conjuntos de datos abiertos sobre información estratégica en el marco de Ia misionalidad de la entidad.</t>
  </si>
  <si>
    <t>Área de Sistemas - Investigaciònes - Subdireccion de Mètodos</t>
  </si>
  <si>
    <t>Propiciar y gestionar Ia conformación de comunidades de aprovechamientos de datos abiertos a través de sus funcionarios y grupos de interés</t>
  </si>
  <si>
    <t xml:space="preserve">Área de Sistemas - Investigaciònes </t>
  </si>
  <si>
    <t>Área de Sistemas - Investigaciònes - Participacion Ciudadana</t>
  </si>
  <si>
    <t xml:space="preserve">Incluir dentro del seguimiento al link de transparencia, la revisión de la publicación requerida </t>
  </si>
  <si>
    <t>Transmisión en tiempo real los ejercicios de toma de decisiones</t>
  </si>
  <si>
    <t>Reportar mensualmente a la Alcaldía Mayor las reuniones o sesiones que se harán públicas a la ciudadanía</t>
  </si>
  <si>
    <t>Planeación</t>
  </si>
  <si>
    <t xml:space="preserve">Realizar la publicación  de las convocatorias a los grupos de interes de la fecha, hora, orden del día y canal de reunión </t>
  </si>
  <si>
    <t>Definición y habilitación de mecanismo virtual de escucha a la ciudadanía antes, durante y despues de la reunión</t>
  </si>
  <si>
    <t>Área de Sistemas / Comunicaciones</t>
  </si>
  <si>
    <t>Realizar la grabación y transmisión de las reuniones o sesiones del Comité Directivo</t>
  </si>
  <si>
    <t>Publicación de las principales decisiones y conclusiones de la reunión</t>
  </si>
  <si>
    <t>Plan de acción de participación ciudadana con las estratégias para la participación y la colaboración ciudadana</t>
  </si>
  <si>
    <t>Incluir dentro del plan de acción de participación ciudadana los aspectos requeridos en el numeral 4 de la directiva 005 de 2020</t>
  </si>
  <si>
    <t>Campañas realizadas</t>
  </si>
  <si>
    <t>Desarrollar campaña de comunicaciones para invitar a la ciudadanía a organizarse y proponer soluciones a problemas colectivos relacionados con la mitigación del Covid-19 y la reactivación económica a traves de la plataforma Bogotá Abierta</t>
  </si>
  <si>
    <t>Causas ciudadanas determinadas</t>
  </si>
  <si>
    <t>Definición de las causas ciudadanas de acuerdo con la votación obtenida.</t>
  </si>
  <si>
    <t>Gestion eficiente de las redes sociales</t>
  </si>
  <si>
    <t>Propiciar un dialogo de doble via en tiempo real con las comunidades en redes sociales del instituto.</t>
  </si>
  <si>
    <t>Comunicaciones - Atenciòn a la Ciudadanìa</t>
  </si>
  <si>
    <t>Implementar indicadores claves de desempeño para medir el grado y calidad de las interacciones con los ciudadanos y ciudadanas</t>
  </si>
  <si>
    <t>Herramientas de interacción implementadas</t>
  </si>
  <si>
    <t>Implementar mecanismos y herramientas digitales de interaccion ciudadana para las convocatorias a cualquier evento con la ciudadanía</t>
  </si>
  <si>
    <t>Actividades de posicionamiento de Gobierno Abierto realizadas</t>
  </si>
  <si>
    <t>Adelantar actividades de promoción y posicionamiento del modelo de Gobierno Abierto en sus grupos de interes</t>
  </si>
  <si>
    <t>Comunicaciones - Equipo MIPG - Participacion Ciudadana</t>
  </si>
  <si>
    <t>Fecha inicio</t>
  </si>
  <si>
    <r>
      <rPr>
        <b/>
        <sz val="14"/>
        <color theme="1"/>
        <rFont val="Times New Roman"/>
        <family val="1"/>
      </rPr>
      <t xml:space="preserve">Subcomponente 1. Información de calidad y en lenguaje
comprensible                                        </t>
    </r>
    <r>
      <rPr>
        <sz val="14"/>
        <color theme="1"/>
        <rFont val="Times New Roman"/>
        <family val="1"/>
      </rPr>
      <t xml:space="preserve"> </t>
    </r>
  </si>
  <si>
    <r>
      <rPr>
        <b/>
        <sz val="14"/>
        <color theme="1"/>
        <rFont val="Times New Roman"/>
        <family val="1"/>
      </rPr>
      <t xml:space="preserve">Subcomponente 2. Diálogo de doble vía con la ciudadanía
y sus organizaciones                                                                    </t>
    </r>
    <r>
      <rPr>
        <sz val="14"/>
        <color theme="1"/>
        <rFont val="Times New Roman"/>
        <family val="1"/>
      </rPr>
      <t xml:space="preserve">  </t>
    </r>
  </si>
  <si>
    <r>
      <rPr>
        <b/>
        <sz val="14"/>
        <color theme="1"/>
        <rFont val="Times New Roman"/>
        <family val="1"/>
      </rPr>
      <t xml:space="preserve">Subcomponente 3. Incentivos para motivar la cultura de la
rendición y petición de cuentas                                        </t>
    </r>
    <r>
      <rPr>
        <sz val="14"/>
        <color theme="1"/>
        <rFont val="Times New Roman"/>
        <family val="1"/>
      </rPr>
      <t xml:space="preserve"> </t>
    </r>
  </si>
  <si>
    <r>
      <rPr>
        <b/>
        <sz val="14"/>
        <color theme="1"/>
        <rFont val="Times New Roman"/>
        <family val="1"/>
      </rPr>
      <t>Subcomponente 4. Evaluación y retroalimentación a la
gestión institucional</t>
    </r>
    <r>
      <rPr>
        <sz val="14"/>
        <color theme="1"/>
        <rFont val="Times New Roman"/>
        <family val="1"/>
      </rPr>
      <t xml:space="preserve">                                        </t>
    </r>
  </si>
  <si>
    <t>Componente 3 - 1.1</t>
  </si>
  <si>
    <t>Componente 3 - 2.1</t>
  </si>
  <si>
    <t>transparencia</t>
  </si>
  <si>
    <t>Una vez por semestre, realizar ejercicios de aprovechamiento de datos abiertos que contribuyan a mejorar productos o servicios, fortalecer Ia rendición de cuentas, mejorar Ia participación ciudadana y fomentar Ia innovación pública por parte de Ia entidad</t>
  </si>
  <si>
    <t>Componente 3 - 2.2</t>
  </si>
  <si>
    <t>Participación ciudadana</t>
  </si>
  <si>
    <t>Componente 3 - 2.3</t>
  </si>
  <si>
    <t>Transparencia</t>
  </si>
  <si>
    <t>Realización de Audiencias Públicas Participativas de Rendición de Cuentas .</t>
  </si>
  <si>
    <t>Componente 3 - 3.1</t>
  </si>
  <si>
    <t>1.3</t>
  </si>
  <si>
    <t>RENDICIÓN DE CUENTAS</t>
  </si>
  <si>
    <t>MECANISMOS PARA MEJORAR LA ATENCIÓN AL CIUDADANO</t>
  </si>
  <si>
    <r>
      <rPr>
        <b/>
        <sz val="14"/>
        <color theme="1"/>
        <rFont val="Times New Roman"/>
        <family val="1"/>
      </rPr>
      <t xml:space="preserve">Subcomponente 1. Estructura administrativa y
Direccionamiento estratégico                                        </t>
    </r>
    <r>
      <rPr>
        <sz val="14"/>
        <color theme="1"/>
        <rFont val="Times New Roman"/>
        <family val="1"/>
      </rPr>
      <t xml:space="preserve"> </t>
    </r>
  </si>
  <si>
    <r>
      <rPr>
        <b/>
        <sz val="14"/>
        <color theme="1"/>
        <rFont val="Times New Roman"/>
        <family val="1"/>
      </rPr>
      <t xml:space="preserve">Subcomponente 3. Talento Humano                                       </t>
    </r>
    <r>
      <rPr>
        <sz val="14"/>
        <color theme="1"/>
        <rFont val="Times New Roman"/>
        <family val="1"/>
      </rPr>
      <t xml:space="preserve"> </t>
    </r>
  </si>
  <si>
    <r>
      <rPr>
        <b/>
        <sz val="14"/>
        <color theme="1"/>
        <rFont val="Times New Roman"/>
        <family val="1"/>
      </rPr>
      <t>Subcomponente 4. Normativo y procedimental</t>
    </r>
    <r>
      <rPr>
        <sz val="14"/>
        <color theme="1"/>
        <rFont val="Times New Roman"/>
        <family val="1"/>
      </rPr>
      <t xml:space="preserve">                                      </t>
    </r>
  </si>
  <si>
    <t>Componente 4 - 4.1</t>
  </si>
  <si>
    <t>Componente 4 - 4.2</t>
  </si>
  <si>
    <t>Componente 3 - 1.3</t>
  </si>
  <si>
    <t>Componente 4 - 2.1</t>
  </si>
  <si>
    <t>2.4</t>
  </si>
  <si>
    <t>Componente 4 - 5.1</t>
  </si>
  <si>
    <t>5.2</t>
  </si>
  <si>
    <t>Componente 4 - 5.2</t>
  </si>
  <si>
    <t>4.3</t>
  </si>
  <si>
    <t>Componente 4 - 4.3</t>
  </si>
  <si>
    <t>MECANISMOS PARA LA TRANSPARENCIA Y ACCESO A LA INFORMACIÓN</t>
  </si>
  <si>
    <t>Subcomponente 4. Criterio Diferencial de Accesibilidad</t>
  </si>
  <si>
    <t>Subcomponente 5. Monitoreo del Acceso a la Información Pública</t>
  </si>
  <si>
    <t>Componente 5 - 1.1</t>
  </si>
  <si>
    <t>Componente 5 - 3.1</t>
  </si>
  <si>
    <t>Componente 5 - 4.1</t>
  </si>
  <si>
    <t>Componente 6</t>
  </si>
  <si>
    <t xml:space="preserve">Componente 5 - 2.1 </t>
  </si>
  <si>
    <t xml:space="preserve">Componente 5 - 1.2 </t>
  </si>
  <si>
    <t>Componente 5 - 3.2</t>
  </si>
  <si>
    <t>3.3</t>
  </si>
  <si>
    <t>Componente 5 - 3.3</t>
  </si>
  <si>
    <t>3.4</t>
  </si>
  <si>
    <t>Componente 5 - 3.4</t>
  </si>
  <si>
    <t>Componente 5 - 1.3</t>
  </si>
  <si>
    <t>Componente 5 - 1.4</t>
  </si>
  <si>
    <t>1.4</t>
  </si>
  <si>
    <t>1.5</t>
  </si>
  <si>
    <t>Componente 5 - 1.5</t>
  </si>
  <si>
    <t>Componente 5 - 3.5</t>
  </si>
  <si>
    <t>4.4</t>
  </si>
  <si>
    <t>Componente 4 - 4.4</t>
  </si>
  <si>
    <t>4.5</t>
  </si>
  <si>
    <t>Componente 4 - 4.5</t>
  </si>
  <si>
    <t>Componente 5 - 5.1</t>
  </si>
  <si>
    <t>Componente 5 - 1.6</t>
  </si>
  <si>
    <t>Componente 5 - 5.2</t>
  </si>
  <si>
    <t>Componente 5 - 1.7</t>
  </si>
  <si>
    <t>Componente 5 - 2.2</t>
  </si>
  <si>
    <t>Componente 5 - 3.6</t>
  </si>
  <si>
    <t>Componente 5 - 1.8</t>
  </si>
  <si>
    <t>Componente 5 - 5.3</t>
  </si>
  <si>
    <t>Componente 3 - 1.4</t>
  </si>
  <si>
    <t>Componente 3 - 1.5</t>
  </si>
  <si>
    <t>Componente 3 - 1.6</t>
  </si>
  <si>
    <t>Componente 3 - 1.7</t>
  </si>
  <si>
    <t>Componente 3 - 1.8</t>
  </si>
  <si>
    <t>Componente 5 - 1.9</t>
  </si>
  <si>
    <t>INICIATIVAS ADICIONALES</t>
  </si>
  <si>
    <r>
      <rPr>
        <b/>
        <sz val="14"/>
        <color theme="1"/>
        <rFont val="Times New Roman"/>
        <family val="1"/>
      </rPr>
      <t xml:space="preserve">INTEGRIDAD/
DIAGNÓSTICO                                         </t>
    </r>
    <r>
      <rPr>
        <sz val="14"/>
        <color theme="1"/>
        <rFont val="Times New Roman"/>
        <family val="1"/>
      </rPr>
      <t xml:space="preserve"> </t>
    </r>
  </si>
  <si>
    <r>
      <rPr>
        <b/>
        <sz val="14"/>
        <color theme="1"/>
        <rFont val="Times New Roman"/>
        <family val="1"/>
      </rPr>
      <t xml:space="preserve">INTEGRIDAD/
IMPLEMENTACIÓN                                                                         </t>
    </r>
    <r>
      <rPr>
        <sz val="14"/>
        <color theme="1"/>
        <rFont val="Times New Roman"/>
        <family val="1"/>
      </rPr>
      <t xml:space="preserve">  </t>
    </r>
  </si>
  <si>
    <t>INTEGRIDAD/
EVALUACIÓN Y SEGUIMIENTO</t>
  </si>
  <si>
    <r>
      <rPr>
        <b/>
        <sz val="14"/>
        <color theme="1"/>
        <rFont val="Times New Roman"/>
        <family val="1"/>
      </rPr>
      <t>CONFLICTO DE INTERESES</t>
    </r>
    <r>
      <rPr>
        <sz val="14"/>
        <color theme="1"/>
        <rFont val="Times New Roman"/>
        <family val="1"/>
      </rPr>
      <t xml:space="preserve">                                    </t>
    </r>
  </si>
  <si>
    <t>Componente 6 - 4.1</t>
  </si>
  <si>
    <t>Componente 6 - 4.2</t>
  </si>
  <si>
    <t>Componente 6 - 4.3</t>
  </si>
  <si>
    <t>Componente 5 - 1.10</t>
  </si>
  <si>
    <t>Componente 5 - 1.11</t>
  </si>
  <si>
    <t>Componente 5 - 2.3</t>
  </si>
  <si>
    <t>Componente 6 - 2.1</t>
  </si>
  <si>
    <t>Componente 6 - 2.2</t>
  </si>
  <si>
    <t>Componente 6 - 4.4</t>
  </si>
  <si>
    <t>Componente 6 - 2.3</t>
  </si>
  <si>
    <t>Componente 6 - 2.4</t>
  </si>
  <si>
    <t>Nombre de la entidad</t>
  </si>
  <si>
    <t>Sector administrativo</t>
  </si>
  <si>
    <t>Departamento</t>
  </si>
  <si>
    <t>Municipio</t>
  </si>
  <si>
    <t xml:space="preserve">Orden </t>
  </si>
  <si>
    <t>Año vigencia</t>
  </si>
  <si>
    <t xml:space="preserve">No. </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</si>
  <si>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</si>
  <si>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</si>
  <si>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</si>
  <si>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</si>
  <si>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</si>
  <si>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</si>
  <si>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</si>
  <si>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REALIZACIÓN</t>
  </si>
  <si>
    <t>INICIO
dd/mm/aa</t>
  </si>
  <si>
    <t>FIN
dd/mm/aa</t>
  </si>
  <si>
    <t>Recurso tecnológico y humano</t>
  </si>
  <si>
    <t>Fecha inicial</t>
  </si>
  <si>
    <t>Fecha final</t>
  </si>
  <si>
    <t>Actualizar los Mapas de Riesgos de Corrupción y Gestión de acuerdo la nueva metodología de administración del riesgo.</t>
  </si>
  <si>
    <t>Mapas de riesgos actualizados</t>
  </si>
  <si>
    <t># de mapas de riesgos actualizados / # de procesos de la entidad</t>
  </si>
  <si>
    <t>OAP - Equipo MIPG 
Áreas y procesos de la entidad</t>
  </si>
  <si>
    <t>Aprobación de mapas de riesgos por parte de los lideres de proceso, con previo visto bueno de la OAP</t>
  </si>
  <si>
    <t>Mapas de riesgos aprobados</t>
  </si>
  <si>
    <t># de mapas de riesgos aprobados / # de procesos de la entidad</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</si>
  <si>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</si>
  <si>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</si>
  <si>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Informe y acta reunión</t>
  </si>
  <si>
    <t>Informe realizado</t>
  </si>
  <si>
    <t>1 documento</t>
  </si>
  <si>
    <t>Divulgación del informe de evaluación del primer seguimiento de los mapas de riesgos de corrupción y gestión</t>
  </si>
  <si>
    <t>Divulgación del informe de evaluación del segundo seguimiento de los mapas de riesgos de corrupción y gestión</t>
  </si>
  <si>
    <t>Mapas de riesgos publicados en pagina web</t>
  </si>
  <si>
    <t>Informe de evaluación a mapas de riesgos publicados en pagina web</t>
  </si>
  <si>
    <t>Control Interno</t>
  </si>
  <si>
    <t>Informe de evaluación de mapa de riesgos</t>
  </si>
  <si>
    <t>Seguimiento a Mapas de riesgos</t>
  </si>
  <si>
    <t>Áreas y procesos de la entidad</t>
  </si>
  <si>
    <t>4.6</t>
  </si>
  <si>
    <t>4.7</t>
  </si>
  <si>
    <t>Presentación se resultados del 1 seguimiento de mapa de riesgos de corrupción y de gestión, al Comité Institucional de Gestión y Desempeño</t>
  </si>
  <si>
    <t>Presentación se resultados del 2 seguimiento de mapa de riesgos de corrupción y de gestión, al Comité Institucional de Gestión y Desempeño</t>
  </si>
  <si>
    <t>Acta de comité</t>
  </si>
  <si>
    <t>Presentaciones realizadas</t>
  </si>
  <si>
    <t>Tecnológicos y Humanos</t>
  </si>
  <si>
    <t>Informe evaluación independiente</t>
  </si>
  <si>
    <t>Realizar el informe de evaluación independiente al primer seguimiento de los mapas de riesgos de corrupción y gestión</t>
  </si>
  <si>
    <t>Realizar el informe de evaluación independiente al segundo seguimiento de los mapas de riesgos de corrupción y gestión</t>
  </si>
  <si>
    <t>gestionar</t>
  </si>
  <si>
    <t>2.5</t>
  </si>
  <si>
    <t>Mapas de riesgos formulados</t>
  </si>
  <si>
    <t># de mapas de riesgos formulados / # de OPAS de la entidad</t>
  </si>
  <si>
    <t>OAP - Equipo MIPG 
Atención a la Ciudadanía - Subdirección de Métodos</t>
  </si>
  <si>
    <t>Revisar y formular los mapas de riesgos de las OPAS de la entidad.</t>
  </si>
  <si>
    <t xml:space="preserve">Subcomponente 3. Elaboración los Instrumentos de Gestión de la Información                                      </t>
  </si>
  <si>
    <t>Informe trimestral de gestión del área de atencion a la ciudadanía.</t>
  </si>
  <si>
    <t>Cantidad de informes presentados / 4</t>
  </si>
  <si>
    <t>Información entregada por la Secretaria General de la Alcaldía Mayor de Bogotá
-Equipos de computo
-Talento humano</t>
  </si>
  <si>
    <t>Atención al ciudadanía</t>
  </si>
  <si>
    <t xml:space="preserve">Puntos de atención a la ciudadanía  con señalización y mejoras necesarias para la correcta atención a la ciudadanía. </t>
  </si>
  <si>
    <t>cantidad de puntos de atención a intervenir /5</t>
  </si>
  <si>
    <t xml:space="preserve">Recursos económicos
Talento humano 
</t>
  </si>
  <si>
    <t>Talento humano
Equipos de computo</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</si>
  <si>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</si>
  <si>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</si>
  <si>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</si>
  <si>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</si>
  <si>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Subcomponente 5. Relacionamiento con el ciudadano</t>
  </si>
  <si>
    <t>Tecnológicos
Talento humano</t>
  </si>
  <si>
    <t xml:space="preserve">Cronograma de actividades del Código de integridad </t>
  </si>
  <si>
    <t>1 cronograma de actividades socializado</t>
  </si>
  <si>
    <t>2.6</t>
  </si>
  <si>
    <t>Informe anual</t>
  </si>
  <si>
    <t>1 informe</t>
  </si>
  <si>
    <t>Socialización a servidores públicos sobre conflicto de interes</t>
  </si>
  <si>
    <t>Talento Humano - OAJ - Comunicaciones</t>
  </si>
  <si>
    <t>Listas de asistencia
Piezas comunicativa  (tips)</t>
  </si>
  <si>
    <t>1 Capacitación (servidores publicos)
# piezas realizadas / 2 piezas comunicativas programdas(Contratistas)</t>
  </si>
  <si>
    <t># de personas con diligenciamento de las herramientas de declaración de conflicto de intereses/ # de personas identificadas para efectuar la declaración</t>
  </si>
  <si>
    <t xml:space="preserve">Talento Humano - OAJ </t>
  </si>
  <si>
    <t>Subcomponente 2 Fortalecimiento de los Canales de Atención</t>
  </si>
  <si>
    <t xml:space="preserve">2 Audiencias Públicas Participativas de Rendición de Cuentas.  </t>
  </si>
  <si>
    <t>Documento de Informe de resultados de la Estrategia Integral de Rendición de Cuentas</t>
  </si>
  <si>
    <t>Participación ciudadana
Comunicaciones</t>
  </si>
  <si>
    <t>Seguimiento a los Mapas de riesgo de corrupción y de gestión (2 seguimiento)</t>
  </si>
  <si>
    <t>Realizar trimestralmente verificación de necesidades de mantenimiento en puntos de atención a la ciudadanía</t>
  </si>
  <si>
    <t>Infraestructura
Atención a la Ciudadanía</t>
  </si>
  <si>
    <t>Participar en eventos realizados para la ciudadania</t>
  </si>
  <si>
    <t>Participación en por lo menos 9 eventos realizados para la ciudadanía</t>
  </si>
  <si>
    <t>cantidad de eventos para la ciudadania en los que se participan /9</t>
  </si>
  <si>
    <t xml:space="preserve">Capacitar al grupo de trabajo que conforma Atención a la Ciudadanía en : atención a persona sorda, ciega y  población LGBTI. </t>
  </si>
  <si>
    <t xml:space="preserve">3 capacitaciones realizadas para el grupo de atención a la ciudadanía para fortalecer los conocimientos del equipo. </t>
  </si>
  <si>
    <t>Capacitar al grupo de trabajo que conforma Atención a la Ciudadanía en : atención a persona sorda, ciega y  población LGBTI. /3</t>
  </si>
  <si>
    <t>Realizar 15 jornadas de sensibilización sobre la importancia del buzón de sugerencias como canal de comuncación en la Unidades de Protección Integral.</t>
  </si>
  <si>
    <t xml:space="preserve">15 jonadas de sensibilización en  unidades de protección integral </t>
  </si>
  <si>
    <t>cantidad de jornadas de sensibilización realizadas /15</t>
  </si>
  <si>
    <t>Realizar mesas de trabajo con los procesos de aop que reciben peticiones ciudadanas con el fin de dar a conocer las implicaciones que tiene no contestarlas de forma oportuna.</t>
  </si>
  <si>
    <t xml:space="preserve">15 mesas de trabajo con procesos de apoyo y estratégicos que tengan usuario administrador del sistema de Peticiones, Quejas y Reclamos </t>
  </si>
  <si>
    <t xml:space="preserve"> mesas de trabajo con procesos de apoyo y estratégicos que tengan usuario administrador del sistema de Peticiones, Quejas y Reclamos /15</t>
  </si>
  <si>
    <t>Estrategia Rendición de Cuentas</t>
  </si>
  <si>
    <t>Tecnológico
Talento Humano</t>
  </si>
  <si>
    <t>Participación Ciudadana</t>
  </si>
  <si>
    <t>Publicar un informe en el sitio web del Instituto sobre los ejercicios de Rendición de Cuentas que se desarrollen en el año.</t>
  </si>
  <si>
    <t>1 informe y 1 pieza comunicativa</t>
  </si>
  <si>
    <t># informes presentados / # informes programados</t>
  </si>
  <si>
    <t xml:space="preserve">Realizar consultas ciudadanas sobre temáticas asociadas a la Estrategia de Rendicion de Cuentas </t>
  </si>
  <si>
    <t>3 Consultas ciudadanas a través de formulario web</t>
  </si>
  <si>
    <t># consultas realizadas / # consultas programadas</t>
  </si>
  <si>
    <t>Realizar jornadas de trabajo con la ciudadanía para informarles sobre la estrategia de Causas Ciudadanas y propiciar su utilización en el módulo "Bogotá participa" de la plataforma de Gobierno Abierto de Bogotá.</t>
  </si>
  <si>
    <t>4 Actividades de causas ciudadanas</t>
  </si>
  <si>
    <t># actividades realizadas / # actividades programadas</t>
  </si>
  <si>
    <t xml:space="preserve"> # Audiencias Públicas Participativas de Rendición de Cuentas realizadas / # Audiencias Públicas Participativas de Rendición de Cuentas programadas.</t>
  </si>
  <si>
    <t>Realizar acciones de retroalimentación, evaluación y publicación de inquietudes de los asistentes a las Audiencias Públicas Participativas de Rendición de Cuentas en cualquiera de las modalidades utilizadas (presencial o virtual).</t>
  </si>
  <si>
    <t>2 instrumentos de recopilación de inquietudes ciudadanas, formularios web o formatos prestablecidos por la Oficina Asesora de Planeación, (según la modalidad)</t>
  </si>
  <si>
    <t xml:space="preserve"># instrumentos a utilizar para recopilar inquietudes ciudadanas en las Audiencias Públicas de Rendición de Cuentas / #  instrumentos utilizados para recopilar inquietudes ciudadanas en las Audiencias Públicas de Rendición de Cuentas </t>
  </si>
  <si>
    <r>
      <t>Retroalimentar a la ciudadanía sobre los resultados de su participación</t>
    </r>
    <r>
      <rPr>
        <sz val="10"/>
        <color rgb="FFFF0000"/>
        <rFont val="Times New Roman"/>
        <family val="1"/>
      </rPr>
      <t xml:space="preserve"> </t>
    </r>
    <r>
      <rPr>
        <sz val="10"/>
        <rFont val="Times New Roman"/>
        <family val="1"/>
      </rPr>
      <t>en las Audiencias Públicas de Rendición de Cuentas por medio de las inquietudes realizadas.</t>
    </r>
  </si>
  <si>
    <t>1 documento (respuestas a inquietudes) y 1 pieza comunicativa (conocer las respuestas en el sitio web)</t>
  </si>
  <si>
    <t># documento a publicar / # documento publicado</t>
  </si>
  <si>
    <t>Implementar acciones de dialogo (foros virtuales) que permitan la participación de diversos representantes de los grupos de valor.</t>
  </si>
  <si>
    <t xml:space="preserve">  3 foros virtuales</t>
  </si>
  <si>
    <t># de foros virtuales realiizados / # foros virtuales programados</t>
  </si>
  <si>
    <t>Realizar la evaluación y publicación de la implementación de la Estrategia Integral de Rendición de Cuentas 2021</t>
  </si>
  <si>
    <t>Informe de la Estrategia Integral de Rendición de Cuentas vigencia 2021</t>
  </si>
  <si>
    <t xml:space="preserve">
Elaborar y publicar la Estrategia Integral de Rendición de Cuentas para la vigencia 2022, teniendo en cuenta los lineamientos del M.U.R.C. de Función Pública en su apartado  "Diseño de la Estrategia de Rendición de Cuentas" https://www.funcionpublica.gov.co/web/murc/diseno-estrategia-rendicion-cuentas
 </t>
  </si>
  <si>
    <t>Desarrollar jornadas de inducción y reinducción sobre integridad como estrategia para socializar y garantizar la apropiación del Código de integridad por parte de los servidores públicos de la entidad.</t>
  </si>
  <si>
    <t>4 Jornadas de inducción y reinducción en temas de integridad</t>
  </si>
  <si>
    <t># jornadas realizadas / 4 jornadas programadas</t>
  </si>
  <si>
    <t>Desarrollar la actividad "Funcionario del mes frente a la apropiación de los valores de integridad" como estrategia cultural basada en la implementación del Código de integridad del servicio público.</t>
  </si>
  <si>
    <t>7 publicaciones de reconocimiento al "Funcionario del mes frente a la apropiación de los valores de integridad"</t>
  </si>
  <si>
    <t># de publicaciones de reconocimiento realizadas / 7 publicaciones de reconocimiento programadas</t>
  </si>
  <si>
    <t>Continuar con la aplicación semestral (junio y noviembre) del Test de percepción de la integridad.</t>
  </si>
  <si>
    <t>2 aplicaciones del test de percepción de la integridad</t>
  </si>
  <si>
    <t># de test de integridad aplicados/2  test de integridad programados</t>
  </si>
  <si>
    <t>Hacer la valoración de las estrategias de comunicación empleadas para promover el Código de Integridad a través de la aplicación de una encuesta diagnóstica y elaboración de informe.</t>
  </si>
  <si>
    <t>1 encuesta y 1 informe</t>
  </si>
  <si>
    <t>Remitir vía correo electrónico la socialización de los resultados obtenidos en la vigencia 2021.</t>
  </si>
  <si>
    <t>1 correo electrónico</t>
  </si>
  <si>
    <t>1 correo elecrónico de socialización</t>
  </si>
  <si>
    <t>Establecer  y socializar el  cronograma de ejecución de las actividades de implementación del Código de Integridad, con el fin de determinar el alcance de las estrategias y establecer actividades concretas que mejoren la apropiación y/o adaptación al Código.</t>
  </si>
  <si>
    <t>Realizar seguimiento y evaluación al cronograma de actividades del Código de integridad analizando los resultados obtenidos en la implementación de las acciones del Código y socializarlo a través del link de transparencia.</t>
  </si>
  <si>
    <t>Documentar las buenas practicas de la entidad en materia de integridad que permitan alimentar la próxima intervención del Código.</t>
  </si>
  <si>
    <t>Una presentación en power point de buenas prácticas</t>
  </si>
  <si>
    <t>Una presentación en power point</t>
  </si>
  <si>
    <t>Realizar el análisis al informe de evaluación independiente elaborado por Oficina de Control Interno y ajustar los mapas de riesgos 2021 a los que haya lugar (3 seguimiento 2021)</t>
  </si>
  <si>
    <t>Publicación del seguimiento realizado a los mapas de riesgos de corrupción y gestión 2021 (3 seguimiento 2021)</t>
  </si>
  <si>
    <t xml:space="preserve">1 campaña </t>
  </si>
  <si>
    <t>Tecnologíco 
Talento humano</t>
  </si>
  <si>
    <t>Esquema de publicación actualizado</t>
  </si>
  <si>
    <t># de actualizaciónes programadas / # actualizaciones realizadas</t>
  </si>
  <si>
    <t>OAP - Equipo MIPG - Comunicaciones</t>
  </si>
  <si>
    <t>2 ejercicios de aprovechamiento de datos abiertos realizados</t>
  </si>
  <si>
    <t>Ejercicios de aprovecamiento de datos abiertos realizados / 2 ejecicios de datos abiertos programados</t>
  </si>
  <si>
    <t>Seguimiento a los Mapas de riesgo de corrupción y de gestión (1 seguimiento)</t>
  </si>
  <si>
    <t>Realizar la actualización del link de transparencia de acuerdo con lo establecido en la circular 031 de 2021</t>
  </si>
  <si>
    <t>Link de transparencia actualizado</t>
  </si>
  <si>
    <t>Comunicaciones - Areas y procesos respnsables</t>
  </si>
  <si>
    <t>Realizar los diagnósticos y ajustes para el cumplimiento de las directrices de accesibilidad web establecidas en la Resolución 1519 de 2021</t>
  </si>
  <si>
    <t>Cumplimiento del 100% de las directrices de accesibilidad web</t>
  </si>
  <si>
    <t>numero de items de accesibilidad cumplidos / numero de items de accesibilidad exigidos</t>
  </si>
  <si>
    <t>Atención a la Ciudadanía</t>
  </si>
  <si>
    <t>No de solicitudes gestionadas cumpliendo los lineamientos establecidos / No total de solictudes de información recibidas</t>
  </si>
  <si>
    <t>Gestionar las solicitudes de información recibidas de acuerdo con los lineamientos definidos ne la entidad.</t>
  </si>
  <si>
    <t>Gestion adecuada de las solicitudes de información</t>
  </si>
  <si>
    <t>Atención a la ciudadanía</t>
  </si>
  <si>
    <t>Socializar los pasos y canales para interponer denuncias de corrpución en la entidad</t>
  </si>
  <si>
    <t>Campaña socializada por email</t>
  </si>
  <si>
    <t>Atención a la Ciudadanía / Oficina de Control Disciplinario Interno / Oficina de Comunicaciones</t>
  </si>
  <si>
    <t>Gestión Documental / Gestión de TICS</t>
  </si>
  <si>
    <t>activos de información publicados</t>
  </si>
  <si>
    <t xml:space="preserve"> 1 publicación</t>
  </si>
  <si>
    <t xml:space="preserve">Gestión Documental </t>
  </si>
  <si>
    <t xml:space="preserve">Actualizar y publicar el índice de información clasificada y reservada en la página web y en el portal de Datos Abiertos del Estado Colombiano </t>
  </si>
  <si>
    <t>Generar un informe que incluya las solicitudes de acceso a información recibidas</t>
  </si>
  <si>
    <t>4 informes elaborados</t>
  </si>
  <si>
    <t xml:space="preserve">No. de informes presentados / 4 informes </t>
  </si>
  <si>
    <t>Realizar la gestión eficiente de las comunidades enlas  redes sociales del IDIPRON propiciando un diálogo en doble vía en tiempo real</t>
  </si>
  <si>
    <t>Formular indicadores claves de desempeño (KPI) que permita medir el grado y calidad de las interacciones con los ciudadanos y ciudadanas.</t>
  </si>
  <si>
    <t>Indicadores formulados</t>
  </si>
  <si>
    <t>No. De Hojas de vida de indicadores formulados</t>
  </si>
  <si>
    <t>Comunicaciónes - Equipo MIPG</t>
  </si>
  <si>
    <t>Número de acciones en redes sociales que propician un diálogo en doble vía realizadas</t>
  </si>
  <si>
    <t>Aacciones en redes sociales que propician un diálogo en doble vía</t>
  </si>
  <si>
    <t>Comunicaciónes</t>
  </si>
  <si>
    <t xml:space="preserve">Actualizar y publicar los activos de información n la página web y en el portal de Datos Abiertos del Estado Colombiano </t>
  </si>
  <si>
    <t xml:space="preserve">Divulgar la formulación de los mapas de riesgos de corrupción </t>
  </si>
  <si>
    <t>Inicar la Formulación PAAC 2023</t>
  </si>
  <si>
    <t>Borrador PAAC 2023 formulado</t>
  </si>
  <si>
    <t>Realizar el monitoreo a los mapas de riesgos de corrupción y de gestión y envio a la Oficina Asesora de Planeación (1  monitoreo)</t>
  </si>
  <si>
    <t>Realizar el monitoreo a los mapas de riesgos de corrupción y de gestión y envio a la Oficina Asesora de Planeación (2  monitoreo)</t>
  </si>
  <si>
    <t>Realizar el monitoreo a los mapas de riesgos de corrupción y de gestión y envio a la Oficina Asesora de Planeación (3 monitoreo)</t>
  </si>
  <si>
    <t xml:space="preserve">Subcomponente 1. Lineamientos de Transparencia Activa </t>
  </si>
  <si>
    <t>Realizar ejercicios de aprovechamiento de datos abiertos que contribuyan a mejorar productos o servicios, fortalecer la rendición de cuentas, mejorar la participación ciudadana y fomentar la innovación pública por parte de la entidad y del Distrito en general.</t>
  </si>
  <si>
    <t xml:space="preserve">Comunicaciones </t>
  </si>
  <si>
    <t>Equipo MIPG - Investigaciones</t>
  </si>
  <si>
    <t>Generar herramientas digitales para que las personas puedan interactuar antes, durante y despues de los eventos realizados por la entidad con la ciudadanía, de manera que se garantice la participación directa y la respuesta institucional a sus propuestas, peticiones y preguntas.</t>
  </si>
  <si>
    <t xml:space="preserve">Número de mecanismos y herramientas digitales de interacción ciudadana dispuestos. </t>
  </si>
  <si>
    <t xml:space="preserve">Generar herramientas digitales de interacción ciudadana </t>
  </si>
  <si>
    <t>Generar mecanismos incluyentes y democráticos, para garantizar la participación y atención de personas en condición de discapacidad, adulto mayor y población rural en las actividades de Gobierno Abierto de Bogotá</t>
  </si>
  <si>
    <t xml:space="preserve">Generar mecanismos incluyentes </t>
  </si>
  <si>
    <t>Número de mecanismos incluyentes y democráticos, para garantizar la participación y atención de personas en condición de discapacidad, adulto mayor y población rural</t>
  </si>
  <si>
    <t>Comunicaciones  - Equipo de Participación OAP - Atención a la Ciudadanía</t>
  </si>
  <si>
    <t>Evaluación de la estrategia de Rendición de cuentas</t>
  </si>
  <si>
    <t>1 Informe de evaluación de la estrategia</t>
  </si>
  <si>
    <t># informes elaborados / 1 informe programado</t>
  </si>
  <si>
    <t>5.1</t>
  </si>
  <si>
    <t>5.3</t>
  </si>
  <si>
    <r>
      <rPr>
        <b/>
        <sz val="14"/>
        <rFont val="Times New Roman"/>
        <family val="1"/>
      </rPr>
      <t xml:space="preserve">Subcomponente 2. Lineamientos de Transparencia Pasiva                                                                  </t>
    </r>
    <r>
      <rPr>
        <sz val="14"/>
        <rFont val="Times New Roman"/>
        <family val="1"/>
      </rPr>
      <t xml:space="preserve">  </t>
    </r>
  </si>
  <si>
    <t>Seguimiento al cumplimiento de la 1712 de  2014 - ITB</t>
  </si>
  <si>
    <t>2 Informes de seguimiento</t>
  </si>
  <si>
    <t># informes realizados / 2 informes programados</t>
  </si>
  <si>
    <r>
      <t xml:space="preserve">Elaborar 4 informes; 3 trimestrales y </t>
    </r>
    <r>
      <rPr>
        <sz val="10"/>
        <rFont val="Times New Roman"/>
        <family val="1"/>
      </rPr>
      <t>bimestral</t>
    </r>
    <r>
      <rPr>
        <sz val="10"/>
        <color theme="1"/>
        <rFont val="Times New Roman"/>
        <family val="1"/>
      </rPr>
      <t xml:space="preserve"> (octubre-noviembre) de los requerimientos presentados por la ciudadanía (PQRSD), al IDIPRON para facilitar la toma de decisiones y el desarrollo de iniciativas de mejora</t>
    </r>
  </si>
  <si>
    <t>Solicitar asesoria a la Secretaría General de la Alcaldía Mayor sobre la metodología SARLAFT</t>
  </si>
  <si>
    <t>Lista de Asistencia y Acta de la Reunión</t>
  </si>
  <si>
    <t>1 Lista de Asistencia y 1 Acta de reunión</t>
  </si>
  <si>
    <t xml:space="preserve"> </t>
  </si>
  <si>
    <t>6. ¿La entidad ya cuenta con mecanismos para medir los beneficios que recibirá el usuario por la mejora del trámite?</t>
  </si>
  <si>
    <t>5. ¿El usuario está recibiendo los beneficios de la mejora del trámite?</t>
  </si>
  <si>
    <t>4. ¿Se ha realizado la socialización de la mejora tanto en la entidad como con los usuarios?</t>
  </si>
  <si>
    <t>3. ¿Se actualizó el trámite en el SUIT incluyendo la mejora?</t>
  </si>
  <si>
    <t>2. ¿Se implementó la mejora del trámite en la entidad?</t>
  </si>
  <si>
    <t>1. ¿Cuenta con el plan de trabajo para implementar la propuesta de mejora del trámite?</t>
  </si>
  <si>
    <t>Observación</t>
  </si>
  <si>
    <t>Pregunta</t>
  </si>
  <si>
    <t>Respondió</t>
  </si>
  <si>
    <t/>
  </si>
  <si>
    <t>Sociolegal</t>
  </si>
  <si>
    <t>23/12/2022</t>
  </si>
  <si>
    <t>01/03/2022</t>
  </si>
  <si>
    <t>Estandarización de trámites u otros procedimientos administrativos</t>
  </si>
  <si>
    <t>Administrativa</t>
  </si>
  <si>
    <t>Disminución de los tiempos o pasos que se deben realizar para la obtención de la certificación.</t>
  </si>
  <si>
    <t>Revisar el procedimiento actual y los pasos que se llevan a cabo, para formalizar la solicitud de certificación de asistencia o vinculación que realizan los Niños, Niñas, Adolescentes y Jóvenes, al IDIPRON. Así mismo identificar y analizar al interior de la entidad los pasos que se pueden automatizar para la generación de esta certificación.</t>
  </si>
  <si>
    <t>Actualmente para obtener el certificado de asistencia o vinculación, los Niños, Niñas, Adolescentes y Jóvenes, deben realizar una solicitud a través de un formulario que está disponible en la página web del Instituto y posteriormente la entidad expide el documento y lo remite en formato PDF con firma digital y código QR vía correo electrónico al solicitante.</t>
  </si>
  <si>
    <t>Inscrito</t>
  </si>
  <si>
    <t>Certificado de asistencia y/o vinculación de los niños, niñas, adolescentes y jóvenes a los programas y/o proyectos de idipron</t>
  </si>
  <si>
    <t>72328</t>
  </si>
  <si>
    <t>Otros procedimientos administrativos de cara al usuario</t>
  </si>
  <si>
    <t>Observaciones/Recomendaciones</t>
  </si>
  <si>
    <t>Seguimiento jefe control interno</t>
  </si>
  <si>
    <t>Justificación</t>
  </si>
  <si>
    <t xml:space="preserve"> Valor ejecutado (%)</t>
  </si>
  <si>
    <t>Monitoreo jefe planeación</t>
  </si>
  <si>
    <t>Fecha final implementación</t>
  </si>
  <si>
    <t>Fecha final racionalización</t>
  </si>
  <si>
    <t>Acciones racionalización</t>
  </si>
  <si>
    <t>Tipo racionalización</t>
  </si>
  <si>
    <t>Beneficio al ciudadano y/o entidad</t>
  </si>
  <si>
    <t>Mejora a implementar</t>
  </si>
  <si>
    <t>Situación actual</t>
  </si>
  <si>
    <t>Estado</t>
  </si>
  <si>
    <t>Nombre</t>
  </si>
  <si>
    <t>Número</t>
  </si>
  <si>
    <t>Tipo</t>
  </si>
  <si>
    <t>SEGUIMIENTO Y EVALUACIÓN</t>
  </si>
  <si>
    <t>MONITOREO</t>
  </si>
  <si>
    <t>PLAN DE EJECUCIÓN</t>
  </si>
  <si>
    <t>ACCIONES DE RACIONALIZACIÓN A DESARROLLAR</t>
  </si>
  <si>
    <t>DATOS TRÁMITES A RACIONALIZAR</t>
  </si>
  <si>
    <t>BOGOTÁ</t>
  </si>
  <si>
    <t>Municipio:</t>
  </si>
  <si>
    <t>Bogotá D.C</t>
  </si>
  <si>
    <t>Departamento:</t>
  </si>
  <si>
    <t>2022</t>
  </si>
  <si>
    <t>Año vigencia:</t>
  </si>
  <si>
    <t>No Aplica</t>
  </si>
  <si>
    <t>Sector administrativo:</t>
  </si>
  <si>
    <t>Territorial</t>
  </si>
  <si>
    <t>Orden:</t>
  </si>
  <si>
    <t>INSTITUTO PARA LA PROTECCIÓN DE LA NIÑEZ Y LA JUVENTUD</t>
  </si>
  <si>
    <t>Nombre de la entidad:</t>
  </si>
  <si>
    <t>Elaborar 2 informes de seguimiento y generacion de alertas frente al cumplimiento de la ley de transparencia y aceso a la información y el cumplimiento de la publicación requerida en el link de transparencia</t>
  </si>
  <si>
    <t>2 informes</t>
  </si>
  <si>
    <t>5.4</t>
  </si>
  <si>
    <t>Realizar el seguimiento al Plan de Acción de Gobierno Abierto</t>
  </si>
  <si>
    <t>3 informes</t>
  </si>
  <si>
    <t># informes realizados / 3 informes programados</t>
  </si>
  <si>
    <t xml:space="preserve">Realizar la actualización del esquema de publicación y promoción de la información a tráves de un proceso participativo que incluya a la ciudadanía y enviar a publicación al proceso de sistemas para que se realice el cargue en el portal de Datos Abiertos del Estado Colombiano </t>
  </si>
  <si>
    <r>
      <rPr>
        <b/>
        <sz val="10"/>
        <color theme="1"/>
        <rFont val="Times New Roman"/>
        <family val="1"/>
      </rPr>
      <t xml:space="preserve">Primer seguimiento: </t>
    </r>
    <r>
      <rPr>
        <sz val="10"/>
        <color theme="1"/>
        <rFont val="Times New Roman"/>
        <family val="1"/>
      </rPr>
      <t xml:space="preserve">Se realiza el primer informe trimestral 
</t>
    </r>
    <r>
      <rPr>
        <b/>
        <sz val="10"/>
        <color theme="1"/>
        <rFont val="Times New Roman"/>
        <family val="1"/>
      </rPr>
      <t xml:space="preserve">Segundo seguimiento: </t>
    </r>
    <r>
      <rPr>
        <sz val="10"/>
        <color theme="1"/>
        <rFont val="Times New Roman"/>
        <family val="1"/>
      </rPr>
      <t xml:space="preserve">Se elabora el segundo informe trimestral de gestión el cual es enviado a la subidrección Administrativa y Financiera </t>
    </r>
  </si>
  <si>
    <r>
      <rPr>
        <b/>
        <sz val="10"/>
        <color theme="1"/>
        <rFont val="Times New Roman"/>
        <family val="1"/>
      </rPr>
      <t>Primer seguimiento:</t>
    </r>
    <r>
      <rPr>
        <sz val="10"/>
        <color theme="1"/>
        <rFont val="Times New Roman"/>
        <family val="1"/>
      </rPr>
      <t xml:space="preserve"> Informe trimestral
</t>
    </r>
    <r>
      <rPr>
        <b/>
        <sz val="10"/>
        <color theme="1"/>
        <rFont val="Times New Roman"/>
        <family val="1"/>
      </rPr>
      <t>Segundo seguimiento:</t>
    </r>
    <r>
      <rPr>
        <sz val="10"/>
        <color theme="1"/>
        <rFont val="Times New Roman"/>
        <family val="1"/>
      </rPr>
      <t xml:space="preserve"> Segundo informe trimestral de gestión del área atención a la ciudadanía.</t>
    </r>
  </si>
  <si>
    <r>
      <rPr>
        <b/>
        <sz val="10"/>
        <color theme="1"/>
        <rFont val="Times New Roman"/>
        <family val="1"/>
      </rPr>
      <t>Primer seguimiento:</t>
    </r>
    <r>
      <rPr>
        <sz val="10"/>
        <color theme="1"/>
        <rFont val="Times New Roman"/>
        <family val="1"/>
      </rPr>
      <t xml:space="preserve"> Fotos de nuevo punto de atención en la Unidad el Perdomo y solicitud creación punto de atención en el Castillo.
</t>
    </r>
    <r>
      <rPr>
        <b/>
        <sz val="10"/>
        <color theme="1"/>
        <rFont val="Times New Roman"/>
        <family val="1"/>
      </rPr>
      <t>Segundo seguimiento:</t>
    </r>
    <r>
      <rPr>
        <sz val="10"/>
        <color theme="1"/>
        <rFont val="Times New Roman"/>
        <family val="1"/>
      </rPr>
      <t xml:space="preserve"> *Fotos de la señalización instalada en los puntos de atención.
*Foto adecuación punto de atención calle 63.</t>
    </r>
  </si>
  <si>
    <r>
      <rPr>
        <b/>
        <sz val="10"/>
        <color theme="1"/>
        <rFont val="Times New Roman"/>
        <family val="1"/>
      </rPr>
      <t>Primer seguimiento:</t>
    </r>
    <r>
      <rPr>
        <sz val="10"/>
        <color theme="1"/>
        <rFont val="Times New Roman"/>
        <family val="1"/>
      </rPr>
      <t xml:space="preserve"> Se realiza verificación de los puntos de atención a la ciudadanía y se concluye la necesidad de traslado del punto de atención de bosa a perdomo   y la necesidad de creación del punto de atención en la unidad del Castillo. 
</t>
    </r>
    <r>
      <rPr>
        <b/>
        <sz val="10"/>
        <color theme="1"/>
        <rFont val="Times New Roman"/>
        <family val="1"/>
      </rPr>
      <t>Segundo seguimiento:</t>
    </r>
    <r>
      <rPr>
        <sz val="10"/>
        <color theme="1"/>
        <rFont val="Times New Roman"/>
        <family val="1"/>
      </rPr>
      <t xml:space="preserve"> Durante el segundo cuatrimestre, se realiza la instalación de señalización en brile en los puntos de atención a la ciudadanía.  Así mismo, se realiza un ajuste razonable al punto de atención de la calle 63 para la mejora en la accesibilidad, teniendo en cuenta la recomendación de la veeduría distrital. </t>
    </r>
  </si>
  <si>
    <r>
      <rPr>
        <b/>
        <sz val="10"/>
        <color theme="1"/>
        <rFont val="Times New Roman"/>
        <family val="1"/>
      </rPr>
      <t>Primer seguimiento:</t>
    </r>
    <r>
      <rPr>
        <sz val="10"/>
        <color theme="1"/>
        <rFont val="Times New Roman"/>
        <family val="1"/>
      </rPr>
      <t xml:space="preserve"> Durante el primer cuatrimestre el proceso de Atención a la Ciudadanía participó en 5 ferias de servicios organizadas por la secretaria general de la Alcaldía Mayor de Bogotá en las localidades de Fontibón, Bosa, Ciudad Bolívar, Kennedy y Chapinero, en ellas se atendieron 98 ciudadanos, dándoles información sobre los servicios que se ofrecen en la entidad.
</t>
    </r>
    <r>
      <rPr>
        <b/>
        <sz val="10"/>
        <color theme="1"/>
        <rFont val="Times New Roman"/>
        <family val="1"/>
      </rPr>
      <t>Segundo seguimiento:</t>
    </r>
    <r>
      <rPr>
        <sz val="10"/>
        <color theme="1"/>
        <rFont val="Times New Roman"/>
        <family val="1"/>
      </rPr>
      <t xml:space="preserve"> Se asiste a 10 eventos para la ciudadanía en el cuatrimestre. </t>
    </r>
  </si>
  <si>
    <r>
      <rPr>
        <b/>
        <sz val="10"/>
        <color theme="1"/>
        <rFont val="Times New Roman"/>
        <family val="1"/>
      </rPr>
      <t>Primer seguimiento:</t>
    </r>
    <r>
      <rPr>
        <sz val="10"/>
        <color theme="1"/>
        <rFont val="Times New Roman"/>
        <family val="1"/>
      </rPr>
      <t xml:space="preserve"> Listados de asistencia a las ferias
</t>
    </r>
    <r>
      <rPr>
        <b/>
        <sz val="10"/>
        <color theme="1"/>
        <rFont val="Times New Roman"/>
        <family val="1"/>
      </rPr>
      <t xml:space="preserve">Segundo seguimiento: </t>
    </r>
    <r>
      <rPr>
        <sz val="10"/>
        <color theme="1"/>
        <rFont val="Times New Roman"/>
        <family val="1"/>
      </rPr>
      <t>Listados de asistencia a eventos</t>
    </r>
  </si>
  <si>
    <r>
      <rPr>
        <b/>
        <sz val="10"/>
        <color theme="1"/>
        <rFont val="Times New Roman"/>
        <family val="1"/>
      </rPr>
      <t>Primer seguimiento:</t>
    </r>
    <r>
      <rPr>
        <sz val="10"/>
        <color theme="1"/>
        <rFont val="Times New Roman"/>
        <family val="1"/>
      </rPr>
      <t xml:space="preserve"> Durante el primer custrimestre el gupo de atención a la ciudadanía, se capacito en los siguientes temas: *Conferencia sobre la Responsabilidad parental de los hijos para con sus padres en etapa de vejez o adulto mayor, personas con discapacidades y enfermedad mental. *Conferencia sobre Infracciones de policía y delitos conexos, la responsabilidad penal de adolescentes entre los 14 y 18 años y las normas, comportamientos y actividades para el cumplimiento de la ley. * Derechos del sistema penal, el derecho a la rehabilitación y resocialización, mediante planes y programas garantizados implementados por las instituciones y organizaciones que este determine.*Conferencia para la defensa de los derechos y obligaciones del ser humano desde que nace hasta su muerte. Temas de matrimonios, uniones maritales, clases de familias y los conflictos den de la unión marital.
</t>
    </r>
    <r>
      <rPr>
        <b/>
        <sz val="10"/>
        <rFont val="Times New Roman"/>
        <family val="1"/>
      </rPr>
      <t>Segundo seguimiento:</t>
    </r>
    <r>
      <rPr>
        <sz val="10"/>
        <color theme="1"/>
        <rFont val="Times New Roman"/>
        <family val="1"/>
      </rPr>
      <t xml:space="preserve"> Se asiste a la mesa institucional de genero ofrecida por Politicas Públicas.</t>
    </r>
  </si>
  <si>
    <r>
      <rPr>
        <b/>
        <sz val="10"/>
        <color theme="1"/>
        <rFont val="Times New Roman"/>
        <family val="1"/>
      </rPr>
      <t>Primer seguimiento:</t>
    </r>
    <r>
      <rPr>
        <sz val="10"/>
        <color theme="1"/>
        <rFont val="Times New Roman"/>
        <family val="1"/>
      </rPr>
      <t xml:space="preserve"> Se adjuntan listados de asistencia a la conferencias mencionadas.
</t>
    </r>
    <r>
      <rPr>
        <b/>
        <sz val="10"/>
        <color theme="1"/>
        <rFont val="Times New Roman"/>
        <family val="1"/>
      </rPr>
      <t>Segundo seguimiento:</t>
    </r>
    <r>
      <rPr>
        <sz val="10"/>
        <color theme="1"/>
        <rFont val="Times New Roman"/>
        <family val="1"/>
      </rPr>
      <t xml:space="preserve"> Acta de reunión </t>
    </r>
  </si>
  <si>
    <r>
      <rPr>
        <b/>
        <sz val="10"/>
        <color theme="1"/>
        <rFont val="Times New Roman"/>
        <family val="1"/>
      </rPr>
      <t xml:space="preserve">Primer seguimiento: </t>
    </r>
    <r>
      <rPr>
        <sz val="10"/>
        <color theme="1"/>
        <rFont val="Times New Roman"/>
        <family val="1"/>
      </rPr>
      <t xml:space="preserve">Se adjuntan listados de asistencia a las sensibilizaciones.
</t>
    </r>
    <r>
      <rPr>
        <b/>
        <sz val="10"/>
        <color theme="1"/>
        <rFont val="Times New Roman"/>
        <family val="1"/>
      </rPr>
      <t>Segundo Seguimiento:</t>
    </r>
    <r>
      <rPr>
        <sz val="10"/>
        <color theme="1"/>
        <rFont val="Times New Roman"/>
        <family val="1"/>
      </rPr>
      <t xml:space="preserve"> Actas de apertura de buzon </t>
    </r>
  </si>
  <si>
    <r>
      <rPr>
        <b/>
        <sz val="10"/>
        <color theme="1"/>
        <rFont val="Times New Roman"/>
        <family val="1"/>
      </rPr>
      <t xml:space="preserve">Primer seguimiento: </t>
    </r>
    <r>
      <rPr>
        <sz val="10"/>
        <color theme="1"/>
        <rFont val="Times New Roman"/>
        <family val="1"/>
      </rPr>
      <t xml:space="preserve">En el cuatrimestre, todas las dependencias contestaron de manera oportuna los requerimientos ciudadanos, por lo anterior no se realizaron estas mesas de trabajo. Sin embargo, se realizó capacitación del manejo de SDQS y las implicaciones de no dar cumplimiento a la ley 1715 a los administradores del Bogotá te Escucha en cada dependencia. 
</t>
    </r>
    <r>
      <rPr>
        <b/>
        <sz val="10"/>
        <color theme="1"/>
        <rFont val="Times New Roman"/>
        <family val="1"/>
      </rPr>
      <t>Segundo seguimiento:</t>
    </r>
    <r>
      <rPr>
        <sz val="10"/>
        <color theme="1"/>
        <rFont val="Times New Roman"/>
        <family val="1"/>
      </rPr>
      <t xml:space="preserve"> Teniendo en cuenta que las diferentes dependencias han respondido las peticiones ciudadanas dentro de los términos de ley, solo se realizaron en el cuatrimestre 2 mesas de trabajo con la subdirección de métodos, convenios en donde se recuerda el uso de la plataforma Bogotá te Escucha.  </t>
    </r>
  </si>
  <si>
    <r>
      <rPr>
        <b/>
        <sz val="10"/>
        <color theme="1"/>
        <rFont val="Times New Roman"/>
        <family val="1"/>
      </rPr>
      <t xml:space="preserve">Primer seguimiento: </t>
    </r>
    <r>
      <rPr>
        <sz val="10"/>
        <color theme="1"/>
        <rFont val="Times New Roman"/>
        <family val="1"/>
      </rPr>
      <t xml:space="preserve">(listado de asistencia). 
</t>
    </r>
    <r>
      <rPr>
        <b/>
        <sz val="10"/>
        <color theme="1"/>
        <rFont val="Times New Roman"/>
        <family val="1"/>
      </rPr>
      <t xml:space="preserve">Segundo seguimiento: </t>
    </r>
    <r>
      <rPr>
        <sz val="10"/>
        <color theme="1"/>
        <rFont val="Times New Roman"/>
        <family val="1"/>
      </rPr>
      <t xml:space="preserve">Se adjuntan actas de reunión con convenios y métodos. </t>
    </r>
  </si>
  <si>
    <r>
      <rPr>
        <b/>
        <sz val="10"/>
        <color theme="1"/>
        <rFont val="Times New Roman"/>
        <family val="1"/>
      </rPr>
      <t xml:space="preserve">Primer seguimiento: </t>
    </r>
    <r>
      <rPr>
        <sz val="10"/>
        <color theme="1"/>
        <rFont val="Times New Roman"/>
        <family val="1"/>
      </rPr>
      <t xml:space="preserve">Durante el trimestre se realizaron 479 atenciones por facebook y 117 a través de Whatsapp.A cada una de estas atenciones se brindo la información solicitada en tiempo real por lo que no se resgitraron en la plataforma Bogotá te escucha. 
</t>
    </r>
    <r>
      <rPr>
        <b/>
        <sz val="10"/>
        <color theme="1"/>
        <rFont val="Times New Roman"/>
        <family val="1"/>
      </rPr>
      <t xml:space="preserve">Segundo seguimiento: </t>
    </r>
    <r>
      <rPr>
        <sz val="10"/>
        <color theme="1"/>
        <rFont val="Times New Roman"/>
        <family val="1"/>
      </rPr>
      <t>Durante el segundo cuatrimestre se realizaron 377 atenciones por facebook y 158 a través de Whatsapp.A cada una de estas atenciones se brindo la información solicitada en tiempo real por lo que no se resgitraron en la plataforma Bogotá te escucha.  (se adjuntan pantallazos de las atenciones realizadas)</t>
    </r>
  </si>
  <si>
    <r>
      <rPr>
        <b/>
        <sz val="10"/>
        <color theme="1"/>
        <rFont val="Times New Roman"/>
        <family val="1"/>
      </rPr>
      <t xml:space="preserve">Primer seguimiento: </t>
    </r>
    <r>
      <rPr>
        <sz val="10"/>
        <color theme="1"/>
        <rFont val="Times New Roman"/>
        <family val="1"/>
      </rPr>
      <t xml:space="preserve"> (se adjuntan pantallazos de las atenciones realizadas)
</t>
    </r>
    <r>
      <rPr>
        <b/>
        <sz val="10"/>
        <color theme="1"/>
        <rFont val="Times New Roman"/>
        <family val="1"/>
      </rPr>
      <t>Segundo seguimiento:</t>
    </r>
    <r>
      <rPr>
        <sz val="10"/>
        <color theme="1"/>
        <rFont val="Times New Roman"/>
        <family val="1"/>
      </rPr>
      <t xml:space="preserve"> Se adjuntan pantallazos de chat en whatsapp y facebook de algunas conversaciones sostenidas con la ciudadanía. </t>
    </r>
  </si>
  <si>
    <r>
      <rPr>
        <b/>
        <sz val="10"/>
        <rFont val="Times New Roman"/>
        <family val="1"/>
      </rPr>
      <t xml:space="preserve">Primer seguimiento: </t>
    </r>
    <r>
      <rPr>
        <sz val="10"/>
        <rFont val="Times New Roman"/>
        <family val="1"/>
      </rPr>
      <t xml:space="preserve">En el cuatrimestre, se gestionaron 11 solicitudes de información , las cuales fueron atendidas deacuerdo con los lineamiento exigidos por la entidad.
</t>
    </r>
    <r>
      <rPr>
        <b/>
        <sz val="10"/>
        <rFont val="Times New Roman"/>
        <family val="1"/>
      </rPr>
      <t>Segundo seguimiento:</t>
    </r>
    <r>
      <rPr>
        <sz val="10"/>
        <rFont val="Times New Roman"/>
        <family val="1"/>
      </rPr>
      <t xml:space="preserve"> En el trimestre, se gestionaron 10 solicitudes de información , las cuales fueron atendidas acorde con los lineamiento exigidos por la entidad. 10/10 (se anexan informes de gestión en donde se especifica la cantida de solicitudes de información que llegaron a la entidad.)</t>
    </r>
  </si>
  <si>
    <r>
      <rPr>
        <b/>
        <sz val="10"/>
        <rFont val="Times New Roman"/>
        <family val="1"/>
      </rPr>
      <t xml:space="preserve">Primer seguimiento: </t>
    </r>
    <r>
      <rPr>
        <sz val="10"/>
        <rFont val="Times New Roman"/>
        <family val="1"/>
      </rPr>
      <t xml:space="preserve">Se anexa informe trimestral en donde se especifica la cantida de solicitudes de información que llegaron a la entidad. 
</t>
    </r>
    <r>
      <rPr>
        <b/>
        <sz val="10"/>
        <rFont val="Times New Roman"/>
        <family val="1"/>
      </rPr>
      <t>Segundo seguimiento:</t>
    </r>
    <r>
      <rPr>
        <sz val="10"/>
        <rFont val="Times New Roman"/>
        <family val="1"/>
      </rPr>
      <t xml:space="preserve"> Informes mensuales de gestión del área en donde se da a conocer las solicitudes de acceso a la información que fueron registradas.</t>
    </r>
  </si>
  <si>
    <r>
      <rPr>
        <b/>
        <sz val="10"/>
        <rFont val="Times New Roman"/>
        <family val="1"/>
      </rPr>
      <t>Segundo seguimiento:</t>
    </r>
    <r>
      <rPr>
        <sz val="10"/>
        <rFont val="Times New Roman"/>
        <family val="1"/>
      </rPr>
      <t xml:space="preserve"> Se gestional y socializa campaña de los pasos y canales para interponer denuncias por corrupción en la entidad </t>
    </r>
  </si>
  <si>
    <r>
      <rPr>
        <b/>
        <sz val="10"/>
        <rFont val="Times New Roman"/>
        <family val="1"/>
      </rPr>
      <t xml:space="preserve">Segundo seguimiento: </t>
    </r>
    <r>
      <rPr>
        <sz val="10"/>
        <rFont val="Times New Roman"/>
        <family val="1"/>
      </rPr>
      <t>campaña realizada</t>
    </r>
  </si>
  <si>
    <r>
      <rPr>
        <b/>
        <sz val="10"/>
        <rFont val="Times New Roman"/>
        <family val="1"/>
      </rPr>
      <t xml:space="preserve">Primer seguimiento: </t>
    </r>
    <r>
      <rPr>
        <sz val="10"/>
        <rFont val="Times New Roman"/>
        <family val="1"/>
      </rPr>
      <t xml:space="preserve">Con el fin de garantizar la participación y la atención de personas en condición de discapacidad, desde el proceso de atencion a la ciudadanía,se contesta en forma real la linea whatsapp dispuesta por la entidad, así como la red social facebook. 
</t>
    </r>
    <r>
      <rPr>
        <b/>
        <sz val="10"/>
        <rFont val="Times New Roman"/>
        <family val="1"/>
      </rPr>
      <t xml:space="preserve">Segundo seguimiento: </t>
    </r>
    <r>
      <rPr>
        <sz val="10"/>
        <rFont val="Times New Roman"/>
        <family val="1"/>
      </rPr>
      <t xml:space="preserve">En el cuatrimestre, se gestionaron  377 atenciones por facebook y 158 a través de Whatsapp, lo que posibilita el acceso de las personas con discapacidad a la información de la entidad. Así mismo, con la participación en ferias y eventos a la comunidad sin dejar de lado a las personas mayores. </t>
    </r>
  </si>
  <si>
    <r>
      <t xml:space="preserve"> </t>
    </r>
    <r>
      <rPr>
        <b/>
        <sz val="10"/>
        <rFont val="Times New Roman"/>
        <family val="1"/>
      </rPr>
      <t xml:space="preserve">Primer seguimiento: </t>
    </r>
    <r>
      <rPr>
        <sz val="10"/>
        <rFont val="Times New Roman"/>
        <family val="1"/>
      </rPr>
      <t xml:space="preserve">Se adjunta informe trimestral
</t>
    </r>
    <r>
      <rPr>
        <b/>
        <sz val="10"/>
        <rFont val="Times New Roman"/>
        <family val="1"/>
      </rPr>
      <t>Segundo seguimiento:</t>
    </r>
    <r>
      <rPr>
        <sz val="10"/>
        <rFont val="Times New Roman"/>
        <family val="1"/>
      </rPr>
      <t xml:space="preserve"> Como evidencia se adjunta el segundo informe trimestra</t>
    </r>
  </si>
  <si>
    <r>
      <rPr>
        <b/>
        <sz val="10"/>
        <rFont val="Times New Roman"/>
        <family val="1"/>
      </rPr>
      <t xml:space="preserve">Primer seguimiento: </t>
    </r>
    <r>
      <rPr>
        <sz val="10"/>
        <rFont val="Times New Roman"/>
        <family val="1"/>
      </rPr>
      <t xml:space="preserve">Se genera el primer informe trimestral, en donde se da a conocer las solicitudes de acceso a la información que llegaron a la entidad.
</t>
    </r>
    <r>
      <rPr>
        <b/>
        <sz val="10"/>
        <rFont val="Times New Roman"/>
        <family val="1"/>
      </rPr>
      <t>Segundo seguimiento:</t>
    </r>
    <r>
      <rPr>
        <sz val="10"/>
        <rFont val="Times New Roman"/>
        <family val="1"/>
      </rPr>
      <t xml:space="preserve"> Se realiza segundo informe trimestral de atención a la ciudadanía </t>
    </r>
  </si>
  <si>
    <r>
      <rPr>
        <b/>
        <sz val="10"/>
        <color theme="1"/>
        <rFont val="Times New Roman"/>
        <family val="1"/>
      </rPr>
      <t xml:space="preserve">Primer seguimiento: </t>
    </r>
    <r>
      <rPr>
        <sz val="10"/>
        <color theme="1"/>
        <rFont val="Times New Roman"/>
        <family val="1"/>
      </rPr>
      <t xml:space="preserve">Se adjuntan pantallazos de las atenciones realizadas
</t>
    </r>
    <r>
      <rPr>
        <b/>
        <sz val="10"/>
        <color theme="1"/>
        <rFont val="Times New Roman"/>
        <family val="1"/>
      </rPr>
      <t>Segundo seguimiento:</t>
    </r>
    <r>
      <rPr>
        <sz val="10"/>
        <color theme="1"/>
        <rFont val="Times New Roman"/>
        <family val="1"/>
      </rPr>
      <t xml:space="preserve"> Como evidencia estan los chats a través de las redes sociales y la asistencia a 10 eventos ciudadanos en zonas rurales y urbanas en donde se dió a conocer los servicios de la entidad. </t>
    </r>
  </si>
  <si>
    <t>N/A</t>
  </si>
  <si>
    <r>
      <rPr>
        <b/>
        <sz val="10"/>
        <rFont val="Times New Roman"/>
        <family val="1"/>
      </rPr>
      <t xml:space="preserve">Primer seguimiento: </t>
    </r>
    <r>
      <rPr>
        <sz val="10"/>
        <rFont val="Times New Roman"/>
        <family val="1"/>
      </rPr>
      <t>Se remitio vía correo electrónico la socialización de los resultados obtenidos en la vigencia 2021.</t>
    </r>
  </si>
  <si>
    <r>
      <rPr>
        <b/>
        <sz val="10"/>
        <rFont val="Times New Roman"/>
        <family val="1"/>
      </rPr>
      <t xml:space="preserve">Primer seguimiento: </t>
    </r>
    <r>
      <rPr>
        <sz val="10"/>
        <rFont val="Times New Roman"/>
        <family val="1"/>
      </rPr>
      <t>1 PDF Correo Electronico</t>
    </r>
  </si>
  <si>
    <r>
      <rPr>
        <b/>
        <sz val="10"/>
        <color theme="1"/>
        <rFont val="Times New Roman"/>
        <family val="1"/>
      </rPr>
      <t xml:space="preserve">Primer seguimiento: </t>
    </r>
    <r>
      <rPr>
        <sz val="10"/>
        <color theme="1"/>
        <rFont val="Times New Roman"/>
        <family val="1"/>
      </rPr>
      <t xml:space="preserve">Se estableció y socializó el  cronograma de ejecución de las actividades de implementación del Código de Integridad. </t>
    </r>
  </si>
  <si>
    <r>
      <rPr>
        <b/>
        <sz val="10"/>
        <rFont val="Times New Roman"/>
        <family val="1"/>
      </rPr>
      <t xml:space="preserve">Primer seguimiento: </t>
    </r>
    <r>
      <rPr>
        <sz val="10"/>
        <rFont val="Times New Roman"/>
        <family val="1"/>
      </rPr>
      <t>2 PDF Correo Electronico y Acta 
1 Excel Cronograma</t>
    </r>
  </si>
  <si>
    <r>
      <rPr>
        <b/>
        <sz val="10"/>
        <color theme="1"/>
        <rFont val="Times New Roman"/>
        <family val="1"/>
      </rPr>
      <t xml:space="preserve">Primer seguimiento: </t>
    </r>
    <r>
      <rPr>
        <sz val="10"/>
        <color theme="1"/>
        <rFont val="Times New Roman"/>
        <family val="1"/>
      </rPr>
      <t xml:space="preserve">Se han desarrollado 3 inducciones, en las que se presenta el Código de integridad, los valores de la Entidad y los resultados obtenidos en la vigencia anterior de la aplicación del Test de Integridad. 
</t>
    </r>
    <r>
      <rPr>
        <b/>
        <sz val="10"/>
        <color theme="1"/>
        <rFont val="Times New Roman"/>
        <family val="1"/>
      </rPr>
      <t xml:space="preserve">Segundo Seguimiento: </t>
    </r>
    <r>
      <rPr>
        <sz val="10"/>
        <color theme="1"/>
        <rFont val="Times New Roman"/>
        <family val="1"/>
      </rPr>
      <t>Se han desarrollado 3 inducciones, en las que se presenta el Código de integridad, los valores de la Entidad y los resultados obtenidos en la vigencia anterior de la aplicación del Test de Integridad.</t>
    </r>
  </si>
  <si>
    <r>
      <rPr>
        <b/>
        <sz val="10"/>
        <color theme="1"/>
        <rFont val="Times New Roman"/>
        <family val="1"/>
      </rPr>
      <t xml:space="preserve">Primer seguimiento: </t>
    </r>
    <r>
      <rPr>
        <sz val="10"/>
        <color theme="1"/>
        <rFont val="Times New Roman"/>
        <family val="1"/>
      </rPr>
      <t xml:space="preserve">3 PDF Lista de Asistencia 
1 PPT Presentación Inducción 
</t>
    </r>
    <r>
      <rPr>
        <b/>
        <sz val="10"/>
        <color theme="1"/>
        <rFont val="Times New Roman"/>
        <family val="1"/>
      </rPr>
      <t>Segundo Seguimiento</t>
    </r>
    <r>
      <rPr>
        <sz val="10"/>
        <color theme="1"/>
        <rFont val="Times New Roman"/>
        <family val="1"/>
      </rPr>
      <t>: 2 Excel Listado de asistencia 
1 PPT Presentación Inducción</t>
    </r>
  </si>
  <si>
    <r>
      <rPr>
        <b/>
        <sz val="10"/>
        <color theme="1"/>
        <rFont val="Times New Roman"/>
        <family val="1"/>
      </rPr>
      <t xml:space="preserve">Primer seguimiento: </t>
    </r>
    <r>
      <rPr>
        <sz val="10"/>
        <color theme="1"/>
        <rFont val="Times New Roman"/>
        <family val="1"/>
      </rPr>
      <t xml:space="preserve">En el mes de abril se realizó la publicación de reconocimiento al funcionario del mes (abril) valor honestidad. 
</t>
    </r>
    <r>
      <rPr>
        <b/>
        <sz val="10"/>
        <color theme="1"/>
        <rFont val="Times New Roman"/>
        <family val="1"/>
      </rPr>
      <t>Segundo Seguimiento:</t>
    </r>
    <r>
      <rPr>
        <sz val="10"/>
        <color theme="1"/>
        <rFont val="Times New Roman"/>
        <family val="1"/>
      </rPr>
      <t xml:space="preserve"> Durante el segundo cuatrimestre se realizó la publicación de reconocimiento al funcionario del mes así; mayo (Compromiso, junio (Justicia) y julio (Diligencia). </t>
    </r>
  </si>
  <si>
    <r>
      <rPr>
        <b/>
        <sz val="10"/>
        <color theme="1"/>
        <rFont val="Times New Roman"/>
        <family val="1"/>
      </rPr>
      <t>Primer seguimiento:</t>
    </r>
    <r>
      <rPr>
        <sz val="10"/>
        <color theme="1"/>
        <rFont val="Times New Roman"/>
        <family val="1"/>
      </rPr>
      <t xml:space="preserve">1 PDF Publicación correo electrónico 
</t>
    </r>
    <r>
      <rPr>
        <b/>
        <sz val="10"/>
        <color theme="1"/>
        <rFont val="Times New Roman"/>
        <family val="1"/>
      </rPr>
      <t>Segundo Seguimiento:</t>
    </r>
    <r>
      <rPr>
        <sz val="10"/>
        <color theme="1"/>
        <rFont val="Times New Roman"/>
        <family val="1"/>
      </rPr>
      <t>3 PDF Publicación correo electrónico</t>
    </r>
  </si>
  <si>
    <r>
      <rPr>
        <b/>
        <sz val="10"/>
        <color theme="1"/>
        <rFont val="Times New Roman"/>
        <family val="1"/>
      </rPr>
      <t xml:space="preserve">Primer seguimiento: </t>
    </r>
    <r>
      <rPr>
        <sz val="10"/>
        <color theme="1"/>
        <rFont val="Times New Roman"/>
        <family val="1"/>
      </rPr>
      <t xml:space="preserve">La aplicación del Test se realiza en los meses de junio y diciembre. 
</t>
    </r>
    <r>
      <rPr>
        <b/>
        <sz val="10"/>
        <color theme="1"/>
        <rFont val="Times New Roman"/>
        <family val="1"/>
      </rPr>
      <t>Segundo Seguimiento:</t>
    </r>
    <r>
      <rPr>
        <sz val="10"/>
        <color theme="1"/>
        <rFont val="Times New Roman"/>
        <family val="1"/>
      </rPr>
      <t xml:space="preserve"> Desde el 06 hasta el 30 de junio de 2022, se habilitó para los servidores públicos del IDIPRON el formulario Test Virtual de Percepción de la Integridad, el cual fue notificado a través del correo electrónico integridad@idipron.gov.co, con el propósito de recolectar información sobre la apropiación e impacto de los valores del Código de Integridad en los colaboradores del IDIPRON.
La encuesta aplicada se compone de 40 preguntas, que no corresponden a preguntas de conocimiento, sino situaciones adaptadas a la cotidianidad del trabajo y enfocadas en integridad, identificando la apropiación de los siete (7) valores institucionales: Honestidad, Compromiso, Justicia, Respeto, Diligencia, Corresponsabilidad y Solidaridad.
Se contó con la participación de 525 personas entre servidores(as) y contratistas de las diferentes Áreas del IDIPRON.</t>
    </r>
  </si>
  <si>
    <r>
      <rPr>
        <b/>
        <sz val="10"/>
        <color theme="1"/>
        <rFont val="Times New Roman"/>
        <family val="1"/>
      </rPr>
      <t xml:space="preserve">Primer seguimiento: </t>
    </r>
    <r>
      <rPr>
        <sz val="10"/>
        <color theme="1"/>
        <rFont val="Times New Roman"/>
        <family val="1"/>
      </rPr>
      <t xml:space="preserve">N/A
</t>
    </r>
    <r>
      <rPr>
        <b/>
        <sz val="10"/>
        <color theme="1"/>
        <rFont val="Times New Roman"/>
        <family val="1"/>
      </rPr>
      <t>Segundo Seguimiento:</t>
    </r>
    <r>
      <rPr>
        <sz val="10"/>
        <color theme="1"/>
        <rFont val="Times New Roman"/>
        <family val="1"/>
      </rPr>
      <t>3 PDF Correo, Test e Informe</t>
    </r>
  </si>
  <si>
    <r>
      <rPr>
        <b/>
        <sz val="10"/>
        <rFont val="Times New Roman"/>
        <family val="1"/>
      </rPr>
      <t xml:space="preserve">Primer seguimiento: </t>
    </r>
    <r>
      <rPr>
        <sz val="10"/>
        <rFont val="Times New Roman"/>
        <family val="1"/>
      </rPr>
      <t xml:space="preserve">La aplicación de la encuesta se realizará en el mes de octubre y en el mes de noviembre se presentará el informe. 
</t>
    </r>
    <r>
      <rPr>
        <b/>
        <sz val="10"/>
        <rFont val="Times New Roman"/>
        <family val="1"/>
      </rPr>
      <t>Segundo Seguimiento:</t>
    </r>
    <r>
      <rPr>
        <sz val="10"/>
        <rFont val="Times New Roman"/>
        <family val="1"/>
      </rPr>
      <t xml:space="preserve"> La aplicación de la encuesta se realizará en el mes de octubre y en el mes de noviembre se presentará el informe. </t>
    </r>
  </si>
  <si>
    <r>
      <rPr>
        <b/>
        <sz val="10"/>
        <color theme="1"/>
        <rFont val="Times New Roman"/>
        <family val="1"/>
      </rPr>
      <t xml:space="preserve">Primer seguimiento: </t>
    </r>
    <r>
      <rPr>
        <sz val="10"/>
        <color theme="1"/>
        <rFont val="Times New Roman"/>
        <family val="1"/>
      </rPr>
      <t xml:space="preserve">El informe se presentará en el mes de noviembre
</t>
    </r>
    <r>
      <rPr>
        <b/>
        <sz val="10"/>
        <color theme="1"/>
        <rFont val="Times New Roman"/>
        <family val="1"/>
      </rPr>
      <t>Segundo Seguimiento</t>
    </r>
    <r>
      <rPr>
        <sz val="10"/>
        <color theme="1"/>
        <rFont val="Times New Roman"/>
        <family val="1"/>
      </rPr>
      <t>: El informe se presentará en el mes de noviembre</t>
    </r>
  </si>
  <si>
    <r>
      <rPr>
        <b/>
        <sz val="10"/>
        <color theme="1"/>
        <rFont val="Times New Roman"/>
        <family val="1"/>
      </rPr>
      <t xml:space="preserve">Primer seguimiento: </t>
    </r>
    <r>
      <rPr>
        <sz val="10"/>
        <color theme="1"/>
        <rFont val="Times New Roman"/>
        <family val="1"/>
      </rPr>
      <t xml:space="preserve">Se realziará la presentación de buenas prácticas en el mes de noviembre. 
</t>
    </r>
    <r>
      <rPr>
        <b/>
        <sz val="10"/>
        <color theme="1"/>
        <rFont val="Times New Roman"/>
        <family val="1"/>
      </rPr>
      <t>Segundo Seguimiento:</t>
    </r>
    <r>
      <rPr>
        <sz val="10"/>
        <color theme="1"/>
        <rFont val="Times New Roman"/>
        <family val="1"/>
      </rPr>
      <t xml:space="preserve"> Se realziará la presentación de buenas prácticas en el mes de noviembre. </t>
    </r>
  </si>
  <si>
    <r>
      <rPr>
        <b/>
        <sz val="10"/>
        <color theme="1"/>
        <rFont val="Times New Roman"/>
        <family val="1"/>
      </rPr>
      <t>Primer seguimiento:</t>
    </r>
    <r>
      <rPr>
        <sz val="10"/>
        <color theme="1"/>
        <rFont val="Times New Roman"/>
        <family val="1"/>
      </rPr>
      <t xml:space="preserve"> - Se proyectó la Circular 12 del 29 de abril de 2022 en la cual se dan pautas para el registro del conflicto de interés por parte de los funcionarios del Instituto en los aplicativos SIDEAP y SIGEP
- Durante el mes de mayo y junio de 2022 se adelantaran jornadas de socialización de la Circular 12 de 2022, con el fin de llegar al 100% de registros de los funcionarios del IDIPRON.  
</t>
    </r>
    <r>
      <rPr>
        <b/>
        <sz val="10"/>
        <color theme="1"/>
        <rFont val="Times New Roman"/>
        <family val="1"/>
      </rPr>
      <t>Segundo Seguimiento:</t>
    </r>
    <r>
      <rPr>
        <sz val="10"/>
        <color theme="1"/>
        <rFont val="Times New Roman"/>
        <family val="1"/>
      </rPr>
      <t xml:space="preserve">  Se realiza capacitación virtual a los servidores del Idipron, en virtud de contextualizar sobre los diferentes tipos de conflicto de interés y los diferentes tipos de instrumentos de control que permiten evidenciar cuando se presente este tipo de novedades.
- Se adjunta evidencia de divulgación para contratistas del día 15 de julio de 2022</t>
    </r>
  </si>
  <si>
    <r>
      <rPr>
        <b/>
        <sz val="10"/>
        <color theme="1"/>
        <rFont val="Times New Roman"/>
        <family val="1"/>
      </rPr>
      <t>Primer seguimiento:</t>
    </r>
    <r>
      <rPr>
        <sz val="10"/>
        <color theme="1"/>
        <rFont val="Times New Roman"/>
        <family val="1"/>
      </rPr>
      <t xml:space="preserve"> - Circuar 12 de 2022
</t>
    </r>
    <r>
      <rPr>
        <b/>
        <sz val="10"/>
        <color theme="1"/>
        <rFont val="Times New Roman"/>
        <family val="1"/>
      </rPr>
      <t xml:space="preserve">Segundo Seguimiento: </t>
    </r>
    <r>
      <rPr>
        <sz val="10"/>
        <color theme="1"/>
        <rFont val="Times New Roman"/>
        <family val="1"/>
      </rPr>
      <t xml:space="preserve">
- Presentación en diapositiva Conflicto de Interés.
- Archivo plano reporte asistencia formulario virtual.
- Se adjunta evidencia de pieza comunicativa enviada el 15 de julio</t>
    </r>
  </si>
  <si>
    <r>
      <rPr>
        <b/>
        <sz val="10"/>
        <color theme="1"/>
        <rFont val="Times New Roman"/>
        <family val="1"/>
      </rPr>
      <t>Primer seguimiento:</t>
    </r>
    <r>
      <rPr>
        <sz val="10"/>
        <color theme="1"/>
        <rFont val="Times New Roman"/>
        <family val="1"/>
      </rPr>
      <t xml:space="preserve"> - Se adjunta reporte de seguimiento al diligenciamiento de conflicto de interés con corte 27 de abril de 2022, en el cual se evidencia la actualización de 8 funcionarios de 182 activos, de la declaración de conflicto de interés en el aplicativo SIDEAP para la vigencia 2022. 
</t>
    </r>
    <r>
      <rPr>
        <b/>
        <sz val="10"/>
        <color theme="1"/>
        <rFont val="Times New Roman"/>
        <family val="1"/>
      </rPr>
      <t xml:space="preserve">Segundo Seguimiento: </t>
    </r>
    <r>
      <rPr>
        <sz val="10"/>
        <color theme="1"/>
        <rFont val="Times New Roman"/>
        <family val="1"/>
      </rPr>
      <t>Se realiza seguimiento del registro del conflicto de interés por parte de los funcionarios del IDIPRON para la vigencia 2022. Se evidencia el diligenciamiento del registro en SIDEAP por parte de 178 de los 180 funcionarios, lo que equivale a un 99% de cumplimiento.
- Se realiza seguimiento del registro del conflicto de interés por parte de los funcionarios del IDIPRON en el Aplicativo por la Integridad Pública del SIGEP.  Se evidencia el diligenciamiento del registro en SIGEP por parte de 169 de los 188 funcionarios, en el periodo establecido para la vigencia 2022, lo que equivale a un 93% de cumplimiento.
- Se realiza seguimiento del registro del conflicto de interés por parte de los contratistas del IDIPRON en el Aplicativo por la Integridad Pública del SIGEP.  Se evidencia el diligenciamiento del registro en SIGEP por parte de 1255 de los 1740 contratistas, en el periodo establecido para la vigencia 2022, lo que equivale a un 72% de cumplimiento.</t>
    </r>
  </si>
  <si>
    <r>
      <rPr>
        <b/>
        <sz val="10"/>
        <color theme="1"/>
        <rFont val="Times New Roman"/>
        <family val="1"/>
      </rPr>
      <t>Primer seguimiento:</t>
    </r>
    <r>
      <rPr>
        <sz val="10"/>
        <color theme="1"/>
        <rFont val="Times New Roman"/>
        <family val="1"/>
      </rPr>
      <t xml:space="preserve"> - Reporte de diligenciamiento con corte al 27 de abril de 2022, generado por el aplicativo SIDEAP
</t>
    </r>
    <r>
      <rPr>
        <b/>
        <sz val="10"/>
        <color theme="1"/>
        <rFont val="Times New Roman"/>
        <family val="1"/>
      </rPr>
      <t xml:space="preserve">Segundo Seguimiento: </t>
    </r>
    <r>
      <rPr>
        <sz val="10"/>
        <color theme="1"/>
        <rFont val="Times New Roman"/>
        <family val="1"/>
      </rPr>
      <t xml:space="preserve">
Se adjunta reporte generado por la plataforma SIDEAP, con corte 31 de agosto de 2022.
- Se adjunta reporte generado por la plataforma SIGEP, con corte 31 de agosto de 2022.
- Se adjunta cuadro de control de diligenciamiento de funcionarios y contratistas</t>
    </r>
  </si>
  <si>
    <r>
      <rPr>
        <b/>
        <sz val="10"/>
        <rFont val="Times New Roman"/>
        <family val="1"/>
      </rPr>
      <t>Primer seguimiento</t>
    </r>
    <r>
      <rPr>
        <sz val="10"/>
        <rFont val="Times New Roman"/>
        <family val="1"/>
      </rPr>
      <t xml:space="preserve">: El área de Administración en conjunto con el área de Gestión de TICS se encuentra realizando mesas de trabajo con las diferentes dependencias de la entidad, durante estas mesas de trabajo se identifica conjuntamente los documentos que produce el área y el tipo de clasificación que aplicada para cada documento.
estas mesas de trabajo se estarán trabajando durante la vigencia 2022 con todas las dependencias de la entidad con el fin de identificar la totalidad de documentos producidos por la entidad y su debida clasificación.
</t>
    </r>
    <r>
      <rPr>
        <b/>
        <sz val="10"/>
        <rFont val="Times New Roman"/>
        <family val="1"/>
      </rPr>
      <t>Segundo seguimiento:</t>
    </r>
    <r>
      <rPr>
        <sz val="10"/>
        <rFont val="Times New Roman"/>
        <family val="1"/>
      </rPr>
      <t xml:space="preserve"> El área de Administración en conjunto con el área de Gestión de TICS se encuentra realizando mesas de trabajo con las diferentes dependencias de la entidad, durante estas mesas de trabajo se brinda capacitación y acompañamiento a las diferentes dependencias de la entidad sobre el diligenciamiento del formato "activos de información clasificada y reservada" de acuerdo con los documentos que produce cada dependencia y el tipo de clasificación que aplicada para cada documento. Estas mesas de trabajo se vienen trabajando durante la vigencia 2022 con todas las dependencias de la entidad con el fin de identificar la totalidad de documentos producidos por la entidad y su debida clasificación, como compromiso a estas mesas de trabajo queda que cada dependencia finalice el debido diligenciamiento y clasificación de los activos, esto para posteriormente ser enviado al área competente y poder realizar la consolidación de los mismos. Hasta la fecha se ha recibido y consolidado el formato diligenciado de las siguientes dependencias: Dirección General, Oficina asesora de planeación, Área de investigaciones , Área de comunicaciones, Área de trabajo de contratación, Área de trabajo de representación y asuntos legales, Subdirección técnica administrativa financiera-gestión logística, Área de administración documental, Área de presupuesto, Área de tesorería, Área de trabajo de gestión ambiental, Área de sistemas, Carrera administrativa, bienestar social y capacitación, Área nomina y liquidaciones,Atención al ciudadano, Control disciplinario y Área de educación. Se continúa a la espera de la clasificación de activos de las dependencias pendientes para poder revisar, consolidar y publicar el documento actualizado en el link de transparencia de la entidad y el Portal de Datos Abiertos del Estado Colombiano.</t>
    </r>
  </si>
  <si>
    <r>
      <rPr>
        <b/>
        <sz val="10"/>
        <rFont val="Times New Roman"/>
        <family val="1"/>
      </rPr>
      <t xml:space="preserve">Primer seguimiento: </t>
    </r>
    <r>
      <rPr>
        <sz val="10"/>
        <rFont val="Times New Roman"/>
        <family val="1"/>
      </rPr>
      <t xml:space="preserve">Se adjuntan los registros de activos de información que se han trabajado hasta la fecha
</t>
    </r>
    <r>
      <rPr>
        <b/>
        <sz val="10"/>
        <rFont val="Times New Roman"/>
        <family val="1"/>
      </rPr>
      <t xml:space="preserve">Segundo seguimiento: </t>
    </r>
    <r>
      <rPr>
        <sz val="10"/>
        <rFont val="Times New Roman"/>
        <family val="1"/>
      </rPr>
      <t>Se adjunta documento con consolidado de los cuadros de clasificación de activos recibidos hasta la fecha.</t>
    </r>
  </si>
  <si>
    <r>
      <rPr>
        <b/>
        <sz val="10"/>
        <rFont val="Times New Roman"/>
        <family val="1"/>
      </rPr>
      <t>Primer seguimiento:</t>
    </r>
    <r>
      <rPr>
        <sz val="10"/>
        <rFont val="Times New Roman"/>
        <family val="1"/>
      </rPr>
      <t xml:space="preserve"> El Índice de Información Clasificada y Reservada se encuentra publicado en la página web del instituto en el link de transparencia y acceso a la información pública, de igual forma se encuentra publicado en el Portal de datos Abiertos del Estado Colombiano. El documento que se encuentra publicado se encuentra acorde con la actualización requerida por la entidad, este documento no requiere de actualización si no existe un cambio en las Tablas de Retención Documental y estas a la fecha no han sido modificadas ya que la entidad no ha tenido cambios en su estructura organica.
</t>
    </r>
    <r>
      <rPr>
        <b/>
        <sz val="10"/>
        <rFont val="Times New Roman"/>
        <family val="1"/>
      </rPr>
      <t xml:space="preserve">Segundo seguimiento: </t>
    </r>
    <r>
      <rPr>
        <sz val="10"/>
        <rFont val="Times New Roman"/>
        <family val="1"/>
      </rPr>
      <t>El Índice de Información Clasificada y Reservada se encuentra publicado en la página web del instituto en el link de transparencia y acceso a la información pública, de igual forma se encuentra publicado en el Portal de datos Abiertos del Estado Colombiano.  El documento que se encuentra publicado a la fecha se encuentra actualizado de acuerdo con la necesidad de la entidad. Cabe aclarar que segun el Archivo General de la Nación "El índice de Información Clasificada y Reservada debe actualizarse cada vez que una información sea calificada como clasificada o reservada y cuando dicha calificación se levante, conforme a lo establecido en el mismo índice y en el Programa de Gestión Documental" y desde su última actualización la entidad no ha presentado nueva información a clasificar como clasificada o reservada, razón por la cual el documento publicado no requiere de cambios.</t>
    </r>
  </si>
  <si>
    <r>
      <rPr>
        <b/>
        <sz val="10"/>
        <rFont val="Times New Roman"/>
        <family val="1"/>
      </rPr>
      <t>Primer seguimiento:</t>
    </r>
    <r>
      <rPr>
        <sz val="10"/>
        <rFont val="Times New Roman"/>
        <family val="1"/>
      </rPr>
      <t xml:space="preserve"> Se adjunta documento, enlace de publicación en la página web de la entidad y pantallazo de publicación en el Portal de Datos Abiertos del Estado Colombiano
</t>
    </r>
    <r>
      <rPr>
        <b/>
        <sz val="10"/>
        <rFont val="Times New Roman"/>
        <family val="1"/>
      </rPr>
      <t>Segundo seguimiento:</t>
    </r>
    <r>
      <rPr>
        <sz val="10"/>
        <rFont val="Times New Roman"/>
        <family val="1"/>
      </rPr>
      <t xml:space="preserve"> Se adjunta documento, enlace de publicación en la página web de la entidad, link y pantallazo de publicación en el Portal de Datos Abiertos del Estado Colombiano</t>
    </r>
  </si>
  <si>
    <t>N.A</t>
  </si>
  <si>
    <r>
      <rPr>
        <b/>
        <sz val="10"/>
        <color theme="1"/>
        <rFont val="Times New Roman"/>
        <family val="1"/>
      </rPr>
      <t>Primer seguimiento:</t>
    </r>
    <r>
      <rPr>
        <sz val="10"/>
        <color theme="1"/>
        <rFont val="Times New Roman"/>
        <family val="1"/>
      </rPr>
      <t xml:space="preserve"> Los mapas de riesgo de corrupción fueron publicados en la página web del instituto, en el link de transparencia en el numeral 4,15</t>
    </r>
  </si>
  <si>
    <r>
      <rPr>
        <b/>
        <sz val="10"/>
        <color theme="1"/>
        <rFont val="Times New Roman"/>
        <family val="1"/>
      </rPr>
      <t>Primer seguimiento:</t>
    </r>
    <r>
      <rPr>
        <sz val="10"/>
        <color theme="1"/>
        <rFont val="Times New Roman"/>
        <family val="1"/>
      </rPr>
      <t xml:space="preserve"> los mapas se pueden consultar en el siguiente enlace:
https://www.idipron.gov.co/pa-mapas-riesgos-corrupcion</t>
    </r>
  </si>
  <si>
    <r>
      <rPr>
        <b/>
        <sz val="10"/>
        <color theme="1"/>
        <rFont val="Times New Roman"/>
        <family val="1"/>
      </rPr>
      <t>Primer seguimiento:</t>
    </r>
    <r>
      <rPr>
        <sz val="10"/>
        <color theme="1"/>
        <rFont val="Times New Roman"/>
        <family val="1"/>
      </rPr>
      <t xml:space="preserve"> Se realizó la publicación del seguimiento de los mapas de riesgo con corte al 31 de diciembre de 2021</t>
    </r>
  </si>
  <si>
    <r>
      <rPr>
        <b/>
        <sz val="10"/>
        <rFont val="Times New Roman"/>
        <family val="1"/>
      </rPr>
      <t>Primer seguimiento</t>
    </r>
    <r>
      <rPr>
        <u/>
        <sz val="10"/>
        <color theme="10"/>
        <rFont val="Times New Roman"/>
        <family val="1"/>
      </rPr>
      <t>: El seguimiento a los mapas de riesgo se pueden consultar en el siguiente enlace:
https://www.idipron.gov.co/mapa-de-riesgos-de-corrupcion-tercer-seguimiento-2021</t>
    </r>
  </si>
  <si>
    <r>
      <rPr>
        <b/>
        <sz val="10"/>
        <color theme="1"/>
        <rFont val="Times New Roman"/>
        <family val="1"/>
      </rPr>
      <t>Primer seguimiento:</t>
    </r>
    <r>
      <rPr>
        <sz val="10"/>
        <color theme="1"/>
        <rFont val="Times New Roman"/>
        <family val="1"/>
      </rPr>
      <t xml:space="preserve"> Se recibió el materia de los talleres de Implementación del Sistema de Administración de Riesgos de Lavado de Activos y Financiación del Terrorismo
Se asistió al Webinar: Aspectos relevantes del SARLAFT, en el marco de la ley 2195 de 2022 y el CONPES 4042 de 2021
</t>
    </r>
    <r>
      <rPr>
        <b/>
        <sz val="10"/>
        <color theme="1"/>
        <rFont val="Times New Roman"/>
        <family val="1"/>
      </rPr>
      <t xml:space="preserve">Segundo seguimiento: </t>
    </r>
    <r>
      <rPr>
        <sz val="10"/>
        <color theme="1"/>
        <rFont val="Times New Roman"/>
        <family val="1"/>
      </rPr>
      <t>Se tiene programada que esta actividad se cumpla en septiembre</t>
    </r>
  </si>
  <si>
    <r>
      <rPr>
        <b/>
        <sz val="10"/>
        <color theme="1"/>
        <rFont val="Times New Roman"/>
        <family val="1"/>
      </rPr>
      <t>Primer seguimiento:</t>
    </r>
    <r>
      <rPr>
        <sz val="10"/>
        <color theme="1"/>
        <rFont val="Times New Roman"/>
        <family val="1"/>
      </rPr>
      <t xml:space="preserve"> Correos Electrónicos</t>
    </r>
  </si>
  <si>
    <r>
      <rPr>
        <b/>
        <sz val="10"/>
        <color theme="1"/>
        <rFont val="Times New Roman"/>
        <family val="1"/>
      </rPr>
      <t>Primer seguimiento:</t>
    </r>
    <r>
      <rPr>
        <sz val="10"/>
        <color theme="1"/>
        <rFont val="Times New Roman"/>
        <family val="1"/>
      </rPr>
      <t xml:space="preserve"> Se realizó la actualización de los mapas de riesgos de corrupción  de acuerdo con la nueva metodología para la administración del riesgo. Estos mapas fueron aprobados por el comité Insittucional de Gestión y Desempeño.
Respecto a los Mapas de riesgo de gestión se adelanto la actualización de todos los mapas de riesgo de los procesos y las versiones finales fueron enviados para aporbación de los líderes de los procesos 
</t>
    </r>
    <r>
      <rPr>
        <b/>
        <sz val="10"/>
        <color theme="1"/>
        <rFont val="Times New Roman"/>
        <family val="1"/>
      </rPr>
      <t>Segundo seguimiento</t>
    </r>
    <r>
      <rPr>
        <sz val="10"/>
        <color theme="1"/>
        <rFont val="Times New Roman"/>
        <family val="1"/>
      </rPr>
      <t>: Si bien se dio por cumplida esta actividad en el primer seguimiento, Se realizó la revisión y ajuste de los mapas de riesgo de corrupción los cuales fueron presentados y aprobados por el comité institucional de gestión y desempeño. En conjunto con los delegados tipo B de los procesos, se revisaron y formularon los mapas de riesgo de gestión de todos los procesos y fueron aprobados por los líderes de los procesos.</t>
    </r>
  </si>
  <si>
    <r>
      <rPr>
        <b/>
        <sz val="10"/>
        <color theme="1"/>
        <rFont val="Times New Roman"/>
        <family val="1"/>
      </rPr>
      <t>Primer seguimiento:</t>
    </r>
    <r>
      <rPr>
        <sz val="10"/>
        <color theme="1"/>
        <rFont val="Times New Roman"/>
        <family val="1"/>
      </rPr>
      <t xml:space="preserve"> Mapas de riesgo de corrupción y de gestión actualizado.
</t>
    </r>
    <r>
      <rPr>
        <b/>
        <sz val="10"/>
        <color theme="1"/>
        <rFont val="Times New Roman"/>
        <family val="1"/>
      </rPr>
      <t xml:space="preserve">Segundo seguimiento: </t>
    </r>
    <r>
      <rPr>
        <sz val="10"/>
        <color theme="1"/>
        <rFont val="Times New Roman"/>
        <family val="1"/>
      </rPr>
      <t>Mapas de riesgo actualizados, Correos de aprobación de los mapas</t>
    </r>
  </si>
  <si>
    <r>
      <rPr>
        <b/>
        <sz val="10"/>
        <color theme="1"/>
        <rFont val="Times New Roman"/>
        <family val="1"/>
      </rPr>
      <t xml:space="preserve">Primer seguimiento: </t>
    </r>
    <r>
      <rPr>
        <sz val="10"/>
        <color theme="1"/>
        <rFont val="Times New Roman"/>
        <family val="1"/>
      </rPr>
      <t xml:space="preserve">Los mapas de riesgo de corrupción fueron aprobados en comité de gestión y deempeño relaizado el 31 de enero de 2022. Los mapas de riesgo de gestión se envió la solicitud para la aprobación por parte de los líderes de proceso el 02 de mayo de 2022. Los procesos tienen plazo hasta el 04 de mayo para aprobar los mapas.
</t>
    </r>
    <r>
      <rPr>
        <b/>
        <sz val="10"/>
        <color theme="1"/>
        <rFont val="Times New Roman"/>
        <family val="1"/>
      </rPr>
      <t>Segundo seguimiento</t>
    </r>
    <r>
      <rPr>
        <sz val="10"/>
        <color theme="1"/>
        <rFont val="Times New Roman"/>
        <family val="1"/>
      </rPr>
      <t>: Los mapas de riesgo de corrupción y gestión fueron trabajados y aprobados por los líderes de los procesos El mapa de riesgo de corrupción fue aprobado en el Comité Institucional de Gestión y Desempeño y los mapas de gestión fueron aprobados por los líderes de los procesos y remitidos a la OAP</t>
    </r>
  </si>
  <si>
    <r>
      <rPr>
        <b/>
        <sz val="10"/>
        <color theme="1"/>
        <rFont val="Times New Roman"/>
        <family val="1"/>
      </rPr>
      <t>Primer seguimiento</t>
    </r>
    <r>
      <rPr>
        <sz val="10"/>
        <color theme="1"/>
        <rFont val="Times New Roman"/>
        <family val="1"/>
      </rPr>
      <t xml:space="preserve">: Acta aprobación mapas de riesgo de gestión. Correo electrónico solicitud aprobación mapas de riesgo de gestión.
</t>
    </r>
    <r>
      <rPr>
        <b/>
        <sz val="10"/>
        <color theme="1"/>
        <rFont val="Times New Roman"/>
        <family val="1"/>
      </rPr>
      <t>Segundo seguimiento</t>
    </r>
    <r>
      <rPr>
        <sz val="10"/>
        <color theme="1"/>
        <rFont val="Times New Roman"/>
        <family val="1"/>
      </rPr>
      <t xml:space="preserve">: Actas de aprobación mapas de riesgo de corrupción. Correo de aprobación de los mapas de riesgo de gestión </t>
    </r>
  </si>
  <si>
    <r>
      <rPr>
        <b/>
        <sz val="10"/>
        <color theme="1"/>
        <rFont val="Times New Roman"/>
        <family val="1"/>
      </rPr>
      <t>Segundo seguimiento:</t>
    </r>
    <r>
      <rPr>
        <sz val="10"/>
        <color theme="1"/>
        <rFont val="Times New Roman"/>
        <family val="1"/>
      </rPr>
      <t xml:space="preserve"> Se realizó el analisis de la informe de evaluación independiente a los mapas de riesgo realizado por la OCI y producto de este analisis se realizó una presentación al Comité Institucional de Gestión y Desempeño, ademas se realizaron mesas de trabajo con los procesos para ajustar los mapas para realizar el segundo seguimiento</t>
    </r>
  </si>
  <si>
    <r>
      <rPr>
        <b/>
        <sz val="10"/>
        <color theme="1"/>
        <rFont val="Times New Roman"/>
        <family val="1"/>
      </rPr>
      <t>Primer seguimiento:</t>
    </r>
    <r>
      <rPr>
        <sz val="10"/>
        <color theme="1"/>
        <rFont val="Times New Roman"/>
        <family val="1"/>
      </rPr>
      <t xml:space="preserve"> Mapas de riesgo de corrupción y de gestión actualizado.</t>
    </r>
  </si>
  <si>
    <r>
      <rPr>
        <b/>
        <sz val="10"/>
        <color theme="1"/>
        <rFont val="Times New Roman"/>
        <family val="1"/>
      </rPr>
      <t>Segundo seguimiento:</t>
    </r>
    <r>
      <rPr>
        <sz val="10"/>
        <color theme="1"/>
        <rFont val="Times New Roman"/>
        <family val="1"/>
      </rPr>
      <t xml:space="preserve"> Presentación realizada al CIGD
Actas de las mesas de trabajo con los procesos</t>
    </r>
  </si>
  <si>
    <r>
      <rPr>
        <b/>
        <sz val="10"/>
        <color theme="1"/>
        <rFont val="Times New Roman"/>
        <family val="1"/>
      </rPr>
      <t>Segundo seguimiento:</t>
    </r>
    <r>
      <rPr>
        <sz val="10"/>
        <color theme="1"/>
        <rFont val="Times New Roman"/>
        <family val="1"/>
      </rPr>
      <t xml:space="preserve"> Esta actividad se inicia en el mes de septiembre</t>
    </r>
  </si>
  <si>
    <r>
      <rPr>
        <b/>
        <sz val="10"/>
        <color theme="1"/>
        <rFont val="Times New Roman"/>
        <family val="1"/>
      </rPr>
      <t>Primer seguimiento:</t>
    </r>
    <r>
      <rPr>
        <sz val="10"/>
        <color theme="1"/>
        <rFont val="Times New Roman"/>
        <family val="1"/>
      </rPr>
      <t xml:space="preserve"> No se ha realizado la formuación de los mapas de riesgo de las OPAS del Insituto. En el mes de mayo se iniciará con su ajuste
</t>
    </r>
    <r>
      <rPr>
        <b/>
        <sz val="10"/>
        <color theme="1"/>
        <rFont val="Times New Roman"/>
        <family val="1"/>
      </rPr>
      <t>Segundo seguimiento:</t>
    </r>
    <r>
      <rPr>
        <sz val="10"/>
        <color theme="1"/>
        <rFont val="Times New Roman"/>
        <family val="1"/>
      </rPr>
      <t xml:space="preserve"> Esta actividad se inicia en el mes de octubre</t>
    </r>
  </si>
  <si>
    <r>
      <rPr>
        <b/>
        <sz val="10"/>
        <color theme="1"/>
        <rFont val="Times New Roman"/>
        <family val="1"/>
      </rPr>
      <t>Segundo seguimiento:</t>
    </r>
    <r>
      <rPr>
        <sz val="10"/>
        <color theme="1"/>
        <rFont val="Times New Roman"/>
        <family val="1"/>
      </rPr>
      <t xml:space="preserve"> Los mapas de riesgo con los seguimientos realizados se pueden consultar en:
Gestión; https://www.idipron.gov.co/mapas-de-riesgo-de-gestion
Corrupción: https://www.idipron.gov.co/pa-mapas-riesgos-corrupci%C3%B3n </t>
    </r>
  </si>
  <si>
    <r>
      <rPr>
        <b/>
        <sz val="10"/>
        <color theme="1"/>
        <rFont val="Times New Roman"/>
        <family val="1"/>
      </rPr>
      <t>Segundo seguimiento</t>
    </r>
    <r>
      <rPr>
        <sz val="10"/>
        <color theme="1"/>
        <rFont val="Times New Roman"/>
        <family val="1"/>
      </rPr>
      <t>: Se realizó el seguimiento a los mapas de riesgo de corrupción y gestión, de acuerdo con la metodología establecida y en los tiempos solicitados por la OCI.</t>
    </r>
  </si>
  <si>
    <t>N.A.</t>
  </si>
  <si>
    <r>
      <rPr>
        <b/>
        <sz val="10"/>
        <color theme="1"/>
        <rFont val="Times New Roman"/>
        <family val="1"/>
      </rPr>
      <t>Segundo seguimiento:</t>
    </r>
    <r>
      <rPr>
        <sz val="10"/>
        <color theme="1"/>
        <rFont val="Times New Roman"/>
        <family val="1"/>
      </rPr>
      <t xml:space="preserve"> Se ralizó la presentación de los resultados del seguimiento y evaluación de los mapas de riesgo al comité institucional de gestión y desempeño el día 26 de julio</t>
    </r>
  </si>
  <si>
    <r>
      <rPr>
        <b/>
        <sz val="10"/>
        <color theme="1"/>
        <rFont val="Times New Roman"/>
        <family val="1"/>
      </rPr>
      <t>Segundo seguimiento:</t>
    </r>
    <r>
      <rPr>
        <sz val="10"/>
        <color theme="1"/>
        <rFont val="Times New Roman"/>
        <family val="1"/>
      </rPr>
      <t xml:space="preserve"> Presentación realizada al CIGD
Actas del comité</t>
    </r>
  </si>
  <si>
    <r>
      <rPr>
        <b/>
        <sz val="10"/>
        <color theme="1"/>
        <rFont val="Times New Roman"/>
        <family val="1"/>
      </rPr>
      <t xml:space="preserve">Segundo seguimiento: </t>
    </r>
    <r>
      <rPr>
        <sz val="10"/>
        <color theme="1"/>
        <rFont val="Times New Roman"/>
        <family val="1"/>
      </rPr>
      <t>Esta actividad se inicia en el mes de septiembre</t>
    </r>
  </si>
  <si>
    <r>
      <rPr>
        <b/>
        <sz val="12"/>
        <rFont val="Times New Roman"/>
        <family val="1"/>
      </rPr>
      <t>Segundo seguimiento</t>
    </r>
    <r>
      <rPr>
        <sz val="12"/>
        <rFont val="Times New Roman"/>
        <family val="1"/>
      </rPr>
      <t>: Se realizó una reunión con la Secretaría General de la Alcaldía Mayor en donde se aclararon los puntos necesarios para que desde el IDIPRON se inicie el ejercicio de aprovechamiento de datos.</t>
    </r>
  </si>
  <si>
    <r>
      <rPr>
        <b/>
        <sz val="10"/>
        <rFont val="Times New Roman"/>
        <family val="1"/>
      </rPr>
      <t xml:space="preserve">Segundo seguimiento: </t>
    </r>
    <r>
      <rPr>
        <sz val="10"/>
        <rFont val="Times New Roman"/>
        <family val="1"/>
      </rPr>
      <t>Se realizó el seguimiento al Plan de Gobierno Abierto del IDIPRON el día 18 de julio de 2022, de acuerdo con lo solicitado por la Secretaría General de la Alcaldía Mayor.</t>
    </r>
  </si>
  <si>
    <r>
      <rPr>
        <b/>
        <sz val="10"/>
        <rFont val="Times New Roman"/>
        <family val="1"/>
      </rPr>
      <t xml:space="preserve">Segundo seguimiento: </t>
    </r>
    <r>
      <rPr>
        <sz val="10"/>
        <rFont val="Times New Roman"/>
        <family val="1"/>
      </rPr>
      <t>Correo remisorio
Plan con el seguimiento realizado.</t>
    </r>
  </si>
  <si>
    <r>
      <rPr>
        <b/>
        <sz val="10"/>
        <rFont val="Times New Roman"/>
        <family val="1"/>
      </rPr>
      <t xml:space="preserve">Segundo seguimiento: </t>
    </r>
    <r>
      <rPr>
        <sz val="10"/>
        <rFont val="Times New Roman"/>
        <family val="1"/>
      </rPr>
      <t>Durante el mes de abril y mayo se realizo un diagnostico sobre el estado del Link de transparencia de acuerdo a la matriz ITA y la Resolución 1519 del 2020, generando así un informe el cual fue socializado a Control Interno el 16 de mayo del 2020 y a los procesos el 23 de mayo del 2020</t>
    </r>
  </si>
  <si>
    <r>
      <rPr>
        <b/>
        <sz val="10"/>
        <rFont val="Times New Roman"/>
        <family val="1"/>
      </rPr>
      <t>Segundo seguimiento:</t>
    </r>
    <r>
      <rPr>
        <sz val="10"/>
        <rFont val="Times New Roman"/>
        <family val="1"/>
      </rPr>
      <t xml:space="preserve"> Memorando con el informe del estado del link de transparencia y acceso a la información publica</t>
    </r>
  </si>
  <si>
    <r>
      <rPr>
        <b/>
        <u/>
        <sz val="10"/>
        <color rgb="FF000000"/>
        <rFont val="Times New Roman"/>
        <family val="1"/>
      </rPr>
      <t>I Seguimiento</t>
    </r>
    <r>
      <rPr>
        <sz val="10"/>
        <color rgb="FF000000"/>
        <rFont val="Times New Roman"/>
        <family val="1"/>
      </rPr>
      <t>: elaboración y publicación del documento en el sito web del Instituto.</t>
    </r>
  </si>
  <si>
    <r>
      <rPr>
        <b/>
        <sz val="10"/>
        <color theme="1"/>
        <rFont val="Times New Roman"/>
        <family val="1"/>
      </rPr>
      <t>Primer seguimiento:</t>
    </r>
    <r>
      <rPr>
        <sz val="10"/>
        <color theme="1"/>
        <rFont val="Times New Roman"/>
        <family val="1"/>
      </rPr>
      <t xml:space="preserve"> 1. Documento "Estrategia de Rendición de Cuentas 2022".
2. Captura de pantalla de la publicación del documento en el sitio web del Instituto.</t>
    </r>
  </si>
  <si>
    <r>
      <rPr>
        <b/>
        <u/>
        <sz val="10"/>
        <color theme="1"/>
        <rFont val="Times New Roman"/>
        <family val="1"/>
      </rPr>
      <t>I Seguimiento</t>
    </r>
    <r>
      <rPr>
        <sz val="10"/>
        <color theme="1"/>
        <rFont val="Times New Roman"/>
        <family val="1"/>
      </rPr>
      <t>: realización de tres (consultas ciudadanas) 1). priorización de temas para Rendición de Cuentas, 2). consulta documento Estrategia Rendición de Cuentas 2022, 3). Consulta documento Plan Institucional de Participación Ciudadana.</t>
    </r>
  </si>
  <si>
    <r>
      <rPr>
        <b/>
        <sz val="10"/>
        <color theme="1"/>
        <rFont val="Times New Roman"/>
        <family val="1"/>
      </rPr>
      <t xml:space="preserve">Primer seguimiento: </t>
    </r>
    <r>
      <rPr>
        <sz val="10"/>
        <color theme="1"/>
        <rFont val="Times New Roman"/>
        <family val="1"/>
      </rPr>
      <t>1. Pieza de invitación a priorizar temas RdC,  divulgación pieza en web y redes, formulario web de consulta, resultados consulta.
2. Pieza de invitación a consulta documento Estrategia RdC 2022, correo masivo (mailing) de validación docuemento Estrategia RdC 2022, formulario web de consulta, resultados consulta.
3. Pieza de invitación a consulta del P.I.P.C, divulgación pieza en web, formulario web de consulta, resultados consulta.</t>
    </r>
  </si>
  <si>
    <r>
      <rPr>
        <b/>
        <u/>
        <sz val="10"/>
        <color rgb="FF000000"/>
        <rFont val="Times New Roman"/>
        <family val="1"/>
      </rPr>
      <t>II Seguimiento</t>
    </r>
    <r>
      <rPr>
        <sz val="10"/>
        <color rgb="FF000000"/>
        <rFont val="Times New Roman"/>
        <family val="1"/>
      </rPr>
      <t>: elaboración y publicación del informe del proceso y ejercicios realizados frente a la ruta metodológica de Rendición de Cuentas del Instituto.</t>
    </r>
  </si>
  <si>
    <r>
      <rPr>
        <b/>
        <sz val="10"/>
        <color theme="1"/>
        <rFont val="Times New Roman"/>
        <family val="1"/>
      </rPr>
      <t xml:space="preserve">Segundo seguimiento: </t>
    </r>
    <r>
      <rPr>
        <sz val="10"/>
        <color theme="1"/>
        <rFont val="Times New Roman"/>
        <family val="1"/>
      </rPr>
      <t xml:space="preserve">1. Correo solicitud elaboración pieza de consulta del informe RdC con formato solicitud elaboración pieza.
2. Informe RdC.
3. Correo solicitud publicación informe RdC con formato solicitud de publicación.
4. Flyer.
5. Captura de pantalla publicación informe. </t>
    </r>
  </si>
  <si>
    <r>
      <rPr>
        <b/>
        <u/>
        <sz val="11"/>
        <color rgb="FF000000"/>
        <rFont val="Times New Roman"/>
        <family val="1"/>
      </rPr>
      <t>II Seguimiento</t>
    </r>
    <r>
      <rPr>
        <sz val="11"/>
        <color rgb="FF000000"/>
        <rFont val="Times New Roman"/>
        <family val="1"/>
      </rPr>
      <t>: Realización de dos jornadas de pedagogía con la ciudadanía frente al tema de Causas Ciudadanas.</t>
    </r>
  </si>
  <si>
    <r>
      <rPr>
        <b/>
        <sz val="11"/>
        <color theme="1"/>
        <rFont val="Times New Roman"/>
        <family val="1"/>
      </rPr>
      <t xml:space="preserve">Segundo seguimiiento: Jornada 1: </t>
    </r>
    <r>
      <rPr>
        <sz val="11"/>
        <color theme="1"/>
        <rFont val="Times New Roman"/>
        <family val="1"/>
      </rPr>
      <t xml:space="preserve">
Formato de asistencia, Flyer, nota web, registro fotográfico.
</t>
    </r>
    <r>
      <rPr>
        <b/>
        <sz val="11"/>
        <color theme="1"/>
        <rFont val="Times New Roman"/>
        <family val="1"/>
      </rPr>
      <t>Jornada 2:</t>
    </r>
    <r>
      <rPr>
        <sz val="11"/>
        <color theme="1"/>
        <rFont val="Times New Roman"/>
        <family val="1"/>
      </rPr>
      <t xml:space="preserve">
Formato de asistencia, nota web, registro fotográfico.</t>
    </r>
  </si>
  <si>
    <r>
      <rPr>
        <b/>
        <u/>
        <sz val="10"/>
        <color theme="1"/>
        <rFont val="Times New Roman"/>
        <family val="1"/>
      </rPr>
      <t>I Seguimiento</t>
    </r>
    <r>
      <rPr>
        <sz val="10"/>
        <color theme="1"/>
        <rFont val="Times New Roman"/>
        <family val="1"/>
      </rPr>
      <t xml:space="preserve">: realización de dos (2) audiencias públicas participativas de Rendición de Cuentas para la vigencia 2021: sector social e IDIPRON.
</t>
    </r>
    <r>
      <rPr>
        <b/>
        <sz val="10"/>
        <color theme="1"/>
        <rFont val="Times New Roman"/>
        <family val="1"/>
      </rPr>
      <t>Segundo seguimiento:</t>
    </r>
    <r>
      <rPr>
        <sz val="10"/>
        <color theme="1"/>
        <rFont val="Times New Roman"/>
        <family val="1"/>
      </rPr>
      <t xml:space="preserve"> realización de dos (2) audiencias públicas participativas de Rendición de Cuentas para la vigencia 2021: sector social e IDIPRON.</t>
    </r>
  </si>
  <si>
    <r>
      <rPr>
        <b/>
        <sz val="10"/>
        <color theme="1"/>
        <rFont val="Times New Roman"/>
        <family val="1"/>
      </rPr>
      <t xml:space="preserve">Primer seguimiento: </t>
    </r>
    <r>
      <rPr>
        <sz val="10"/>
        <color theme="1"/>
        <rFont val="Times New Roman"/>
        <family val="1"/>
      </rPr>
      <t xml:space="preserve">1. Sector social: pieza de invitación, correo masivo de invitación, convocatoria de redes, presentación sector social, minuto a minuto, libreto, enlace Facebook Live.
2. IDIPRON: pieza de invitación, correo masivo de invitación, convocatorias web y redes sociales, minuto a minuto, libreto, enlace Facebook Live, formularios web, registro fotográfico participación grupos de valor IDIPRON.
</t>
    </r>
    <r>
      <rPr>
        <b/>
        <sz val="10"/>
        <color theme="1"/>
        <rFont val="Times New Roman"/>
        <family val="1"/>
      </rPr>
      <t>Segundo seguimiento:</t>
    </r>
    <r>
      <rPr>
        <sz val="10"/>
        <color theme="1"/>
        <rFont val="Times New Roman"/>
        <family val="1"/>
      </rPr>
      <t xml:space="preserve"> 1. Sector social: pieza de invitación, correo masivo de invitación, convocatoria de redes, presentación sector social, minuto a minuto, libreto, enlace Facebook Live.
2. IDIPRON: pieza de invitación, correo masivo de invitación, convocatorias web y redes sociales, minuto a minuto, libreto, enlace Facebook Live, formularios web, registro fotográfico participación grupos de valor IDIPRON</t>
    </r>
  </si>
  <si>
    <r>
      <rPr>
        <b/>
        <u/>
        <sz val="10"/>
        <color theme="1"/>
        <rFont val="Times New Roman"/>
        <family val="1"/>
      </rPr>
      <t>I Seguimiento</t>
    </r>
    <r>
      <rPr>
        <sz val="10"/>
        <color theme="1"/>
        <rFont val="Times New Roman"/>
        <family val="1"/>
      </rPr>
      <t xml:space="preserve">: realización de dos (2) formularios web de consulta a la ciudadanía para la audiencia pública de Rendición de Cuentas del Instituto vigencia 2021.
</t>
    </r>
    <r>
      <rPr>
        <b/>
        <sz val="10"/>
        <color theme="1"/>
        <rFont val="Times New Roman"/>
        <family val="1"/>
      </rPr>
      <t>Segundo seguimiento:</t>
    </r>
    <r>
      <rPr>
        <sz val="10"/>
        <color theme="1"/>
        <rFont val="Times New Roman"/>
        <family val="1"/>
      </rPr>
      <t xml:space="preserve"> realización de dos (2) formularios web de consulta a la ciudadanía para la audiencia pública de Rendición de Cuentas del Instituto vigencia 2021.</t>
    </r>
  </si>
  <si>
    <r>
      <rPr>
        <b/>
        <sz val="10"/>
        <color theme="1"/>
        <rFont val="Times New Roman"/>
        <family val="1"/>
      </rPr>
      <t xml:space="preserve">Primer seguimiento: </t>
    </r>
    <r>
      <rPr>
        <sz val="10"/>
        <color theme="1"/>
        <rFont val="Times New Roman"/>
        <family val="1"/>
      </rPr>
      <t xml:space="preserve">1. Formulario asistencia, preguntas y sugerencias audiencia pública.
2. Formulario evaluación audiencia pública.
</t>
    </r>
    <r>
      <rPr>
        <b/>
        <sz val="10"/>
        <color theme="1"/>
        <rFont val="Times New Roman"/>
        <family val="1"/>
      </rPr>
      <t>Segundo seguimiento:</t>
    </r>
    <r>
      <rPr>
        <sz val="10"/>
        <color theme="1"/>
        <rFont val="Times New Roman"/>
        <family val="1"/>
      </rPr>
      <t xml:space="preserve">  1. Formulario asistencia, preguntas y sugerencias audiencia pública.
2. Formulario evaluación audiencia pública.</t>
    </r>
  </si>
  <si>
    <r>
      <rPr>
        <b/>
        <u/>
        <sz val="10"/>
        <color rgb="FF000000"/>
        <rFont val="Times New Roman"/>
        <family val="1"/>
      </rPr>
      <t>II Seguimiento</t>
    </r>
    <r>
      <rPr>
        <sz val="10"/>
        <color rgb="FF000000"/>
        <rFont val="Times New Roman"/>
        <family val="1"/>
      </rPr>
      <t>: realización de dos foros virtuales de participación (Facebook Live) sobre temas institucionales.</t>
    </r>
  </si>
  <si>
    <r>
      <rPr>
        <b/>
        <sz val="10"/>
        <color theme="1"/>
        <rFont val="Times New Roman"/>
        <family val="1"/>
      </rPr>
      <t>Segundo seguimiento:</t>
    </r>
    <r>
      <rPr>
        <sz val="10"/>
        <color theme="1"/>
        <rFont val="Times New Roman"/>
        <family val="1"/>
      </rPr>
      <t xml:space="preserve"> 1. Documento de respuestas a preguntas en audiencia de RdC IDIPRON.
2. Capturas de pantalla publicación documento de respuestas.
3. Flyer.
4. Publicación de respuestas en web y redes.</t>
    </r>
  </si>
  <si>
    <r>
      <rPr>
        <b/>
        <sz val="10"/>
        <color theme="1"/>
        <rFont val="Times New Roman"/>
        <family val="1"/>
      </rPr>
      <t>Segundo seguimiento: Foro virtual Políticas Públicas:</t>
    </r>
    <r>
      <rPr>
        <sz val="10"/>
        <color theme="1"/>
        <rFont val="Times New Roman"/>
        <family val="1"/>
      </rPr>
      <t xml:space="preserve">
Correo solicitud y publicación pieza foro,  formatro solicitud, mailing, flyer, invitaciones Facebook y web, minuto a minuto,  Power Point, video transmisión Facebook.
</t>
    </r>
    <r>
      <rPr>
        <b/>
        <sz val="10"/>
        <color theme="1"/>
        <rFont val="Times New Roman"/>
        <family val="1"/>
      </rPr>
      <t>Foro virtual MIPG:</t>
    </r>
    <r>
      <rPr>
        <sz val="10"/>
        <color theme="1"/>
        <rFont val="Times New Roman"/>
        <family val="1"/>
      </rPr>
      <t xml:space="preserve">
Correo solicitud y publicación pieza foro,  formatro solicitud, mailing, flyer, invitaciones Facebook y web, minuto a minuto,  Power Point, video transmisión Facebook.</t>
    </r>
  </si>
  <si>
    <t>https://www.idipron.gov.co/plan-anticorrupcion
https://www.idipron.gov.co/pa-mapas-riesgos-corrupcion
https://www.idipron.gov.co/mapas-de-riesgo-de-gestion
https://www.idipron.gov.co/control-informes-auditorias-internas/https://www.idipron.gov.co/sites/default/files/docs/transparencia/control-interno/Informe-Primer-seguimiento-a-riesgos-2022.pdf</t>
  </si>
  <si>
    <r>
      <rPr>
        <b/>
        <sz val="10"/>
        <color theme="1"/>
        <rFont val="Times New Roman"/>
        <family val="1"/>
      </rPr>
      <t>Segundo seguimiento</t>
    </r>
    <r>
      <rPr>
        <sz val="10"/>
        <color theme="1"/>
        <rFont val="Times New Roman"/>
        <family val="1"/>
      </rPr>
      <t>: La publicación de los mapas de riesgos de corrupción se solicitó al area de comunicaciones el 12 de mayo 2022 y fue publicada dentro de los términos, la publicación de los mapas de riesgos de gestión e informe de evaluación y I seguimiento a los mapas de riesgos de corrupción y gestión se radicó con memorando No 2022IE3543 con fecha del 10de junio del 2022</t>
    </r>
  </si>
  <si>
    <r>
      <rPr>
        <b/>
        <sz val="10"/>
        <color theme="1"/>
        <rFont val="Times New Roman"/>
        <family val="1"/>
      </rPr>
      <t>Segundo seguimiento</t>
    </r>
    <r>
      <rPr>
        <sz val="10"/>
        <color theme="1"/>
        <rFont val="Times New Roman"/>
        <family val="1"/>
      </rPr>
      <t>: Esta actividad se realizara en el mes de octubre</t>
    </r>
  </si>
  <si>
    <r>
      <rPr>
        <b/>
        <sz val="10"/>
        <rFont val="Calibri"/>
        <family val="2"/>
        <scheme val="minor"/>
      </rPr>
      <t>Segundo seguimiento:</t>
    </r>
    <r>
      <rPr>
        <u/>
        <sz val="10"/>
        <color theme="10"/>
        <rFont val="Calibri"/>
        <family val="2"/>
        <scheme val="minor"/>
      </rPr>
      <t xml:space="preserve">
https://www.idipron.gov.co/control-informes-auditorias-internas/https://www.idipron.gov.co/sites/default/files/docs/transparencia/control-interno/Informe-Primer-seguimiento-a-riesgos-2022.pdf</t>
    </r>
  </si>
  <si>
    <r>
      <rPr>
        <b/>
        <sz val="10"/>
        <color theme="1"/>
        <rFont val="Times New Roman"/>
        <family val="1"/>
      </rPr>
      <t>Segundo seguimiento:</t>
    </r>
    <r>
      <rPr>
        <sz val="10"/>
        <color theme="1"/>
        <rFont val="Times New Roman"/>
        <family val="1"/>
      </rPr>
      <t xml:space="preserve"> El informe de evaluación y I seguimiento a los mapas de riesgos de corrupción y gestión se radicó con memorando No 2022IE3543 con fecha del 10 de junio del 2022 </t>
    </r>
  </si>
  <si>
    <r>
      <rPr>
        <b/>
        <sz val="10"/>
        <color theme="1"/>
        <rFont val="Times New Roman"/>
        <family val="1"/>
      </rPr>
      <t>Segundo seguimiento</t>
    </r>
    <r>
      <rPr>
        <sz val="10"/>
        <color theme="1"/>
        <rFont val="Times New Roman"/>
        <family val="1"/>
      </rPr>
      <t>: Se realizó la solicitud de  publicación al área de comunicaciones del seguimiento al cumplimiento de la 1712 de 2014-ITB con corte abril el 24 de junio 2022.</t>
    </r>
  </si>
  <si>
    <r>
      <rPr>
        <b/>
        <sz val="10"/>
        <rFont val="Calibri"/>
        <family val="2"/>
        <scheme val="minor"/>
      </rPr>
      <t>Segundo seguimiento</t>
    </r>
    <r>
      <rPr>
        <u/>
        <sz val="10"/>
        <color theme="10"/>
        <rFont val="Calibri"/>
        <family val="2"/>
        <scheme val="minor"/>
      </rPr>
      <t xml:space="preserve">
https://www.idipron.gov.co/control-informes-auditorias-internas/ https://www.idipron.gov.co/sites/default/files/docs/transparencia/control-interno/informes/2022/Informe-seguimiento-Ley-de-Transparencia-corte-abril-2022.pdf</t>
    </r>
  </si>
  <si>
    <r>
      <rPr>
        <b/>
        <sz val="10"/>
        <color theme="1"/>
        <rFont val="Times New Roman"/>
        <family val="1"/>
      </rPr>
      <t xml:space="preserve">Primer seguimiento: </t>
    </r>
    <r>
      <rPr>
        <sz val="10"/>
        <color theme="1"/>
        <rFont val="Times New Roman"/>
        <family val="1"/>
      </rPr>
      <t xml:space="preserve">Durante el primer cuatrimestre se realiza visita y jornadas de sensibilización a 24sedes, entre Unidades de Protección Integral y Adiministrativas, en donde se destaca el buzon de sugerencias como canal de comunicación. 
</t>
    </r>
    <r>
      <rPr>
        <b/>
        <sz val="10"/>
        <color theme="1"/>
        <rFont val="Times New Roman"/>
        <family val="1"/>
      </rPr>
      <t xml:space="preserve">Segundo seguimiento: </t>
    </r>
    <r>
      <rPr>
        <sz val="10"/>
        <color theme="1"/>
        <rFont val="Times New Roman"/>
        <family val="1"/>
      </rPr>
      <t xml:space="preserve"> Durante este cuatrimestrre, se realizaron 12,  en donde se verificó el estado del buzón de sugerencias y se recogen las peticiones que se encuentran en ellos en cada unidad. </t>
    </r>
  </si>
  <si>
    <r>
      <rPr>
        <b/>
        <sz val="12"/>
        <rFont val="Times New Roman"/>
        <family val="1"/>
      </rPr>
      <t xml:space="preserve">Segundo seguimiento: </t>
    </r>
    <r>
      <rPr>
        <sz val="12"/>
        <rFont val="Times New Roman"/>
        <family val="1"/>
      </rPr>
      <t>En el periodo comprendido entre mayo y agosto de 2022 el área de comunicaciones realizó la actualización del link de transparencia en la página web institucional con 49 publicaciones en el cuatrimestre, esto conforme a las solicitudes recibidas oficialmente por las áreas responsables. 
Publicaciones adelantadas  mayo:10 junio:10 julio:16 agosto:13
Es preciso señalar que, las actualizaciones programadas son las solicitudes generadas por las áreas durante el periodo del seguimiento,  para este periodo fueron 49 solicitudes y todas fueron atendidas.</t>
    </r>
  </si>
  <si>
    <r>
      <rPr>
        <b/>
        <sz val="12"/>
        <rFont val="Times New Roman"/>
        <family val="1"/>
      </rPr>
      <t xml:space="preserve">Segundo seguimiento: </t>
    </r>
    <r>
      <rPr>
        <sz val="12"/>
        <rFont val="Times New Roman"/>
        <family val="1"/>
      </rPr>
      <t xml:space="preserve">
https://www.idipron.gov.co/transparencia-y-acceso-la-informacion-publica-resolucion-1519-mintic-2020
Pantallazos administrador web de publicaciones por mes.</t>
    </r>
  </si>
  <si>
    <r>
      <rPr>
        <b/>
        <sz val="10"/>
        <rFont val="Times New Roman"/>
        <family val="1"/>
      </rPr>
      <t>Segundo seguimiento:</t>
    </r>
    <r>
      <rPr>
        <sz val="10"/>
        <rFont val="Times New Roman"/>
        <family val="1"/>
      </rPr>
      <t xml:space="preserve"> En el segundo cutrimestre de 2022 la oficina de comunicaciones adelantó un facebook live de participación sobre políticas públicas que permitió el diálogo en doble vía de los ciudadanos conectados a la transmisión el día 22 de junio. Así mismo se informa que comunicaciones adelantó 23 transmisiones en vivo por facebook y YouTube donde los ciudadanos lograron interactuar. </t>
    </r>
  </si>
  <si>
    <r>
      <rPr>
        <b/>
        <sz val="10"/>
        <rFont val="Times New Roman"/>
        <family val="1"/>
      </rPr>
      <t xml:space="preserve">Segundo seguimiento: </t>
    </r>
    <r>
      <rPr>
        <sz val="10"/>
        <rFont val="Times New Roman"/>
        <family val="1"/>
      </rPr>
      <t xml:space="preserve">
Imagen FB Live Políticas Públicas
Link enlace transmisión https://fb.watch/f3jvjf2hju/</t>
    </r>
  </si>
  <si>
    <r>
      <rPr>
        <b/>
        <sz val="10"/>
        <rFont val="Times New Roman"/>
        <family val="1"/>
      </rPr>
      <t>Segundo seguimiento:</t>
    </r>
    <r>
      <rPr>
        <sz val="10"/>
        <rFont val="Times New Roman"/>
        <family val="1"/>
      </rPr>
      <t xml:space="preserve"> En el segundo cutrimestre 2022 el delegado SIGID para comunicaciones  participó de la jornada de capacitación para la formulación de los indicadores de gestión de los procesos institucionales, así mismo, se adelantó mesa de trabajo para la revisión de los indicadores existentes y los ajustes a los que tienen lugar con el equipo de la OAP. Finalmente se planteó un indicador para las redes sociales así: Crecimiento de redes sociales institucionales, indicador que determinará el % de crecimiento de las redes sociales institucionales, de acuerdo al número total de nuevos seguidores y permitirá analizar adicionalmente la interacción de los ciudadanos con las publicaciones. </t>
    </r>
  </si>
  <si>
    <r>
      <rPr>
        <b/>
        <sz val="10"/>
        <rFont val="Times New Roman"/>
        <family val="1"/>
      </rPr>
      <t xml:space="preserve">Segundo seguimiento: </t>
    </r>
    <r>
      <rPr>
        <sz val="10"/>
        <rFont val="Times New Roman"/>
        <family val="1"/>
      </rPr>
      <t xml:space="preserve">Se remite la hoja de vida del indicador de redes sociales del proceso de comunicaciones aprobado con su respectivo seguimiento. </t>
    </r>
  </si>
  <si>
    <r>
      <rPr>
        <b/>
        <sz val="10"/>
        <rFont val="Times New Roman"/>
        <family val="1"/>
      </rPr>
      <t>Segundo seguimiento:</t>
    </r>
    <r>
      <rPr>
        <sz val="10"/>
        <rFont val="Times New Roman"/>
        <family val="1"/>
      </rPr>
      <t xml:space="preserve"> Durante el segundo cuatrimestre de 2022, se evidencia el uso de herramientas disponibles por la entidad como las plataformas digitales en este caso facebook para la transmisión en vivo de un foro de políticas públicas donde se habilita un link forms para el registro del ciudadano.</t>
    </r>
  </si>
  <si>
    <r>
      <rPr>
        <b/>
        <sz val="10"/>
        <rFont val="Times New Roman"/>
        <family val="1"/>
      </rPr>
      <t xml:space="preserve">Segundo seguimiento: </t>
    </r>
    <r>
      <rPr>
        <sz val="10"/>
        <rFont val="Times New Roman"/>
        <family val="1"/>
      </rPr>
      <t>Enlace evento foro políticas públicas https://www.facebook.com/watch/live/?ref=watch_permalink&amp;v=410139847525990
Imagen publicación formato forms</t>
    </r>
  </si>
  <si>
    <r>
      <rPr>
        <b/>
        <sz val="10"/>
        <rFont val="Times New Roman"/>
        <family val="1"/>
      </rPr>
      <t xml:space="preserve">Segundo seguimiento: </t>
    </r>
    <r>
      <rPr>
        <sz val="10"/>
        <rFont val="Times New Roman"/>
        <family val="1"/>
      </rPr>
      <t>En el segundo cuatrimestre de 2022 la oficina de comunicaciones adelantó el 30 de junio una publicación con la actualización en el el espacio web institucional del esquema de publiaciones alojado en el link de transparencia numeral 7 datos abiertos numeral 7.1.3. Esquema de publicación de la información.</t>
    </r>
  </si>
  <si>
    <r>
      <rPr>
        <b/>
        <sz val="10"/>
        <rFont val="Times New Roman"/>
        <family val="1"/>
      </rPr>
      <t>Segundo seguimiento:</t>
    </r>
    <r>
      <rPr>
        <sz val="10"/>
        <rFont val="Times New Roman"/>
        <family val="1"/>
      </rPr>
      <t xml:space="preserve"> Imagen publicaciones administrador web 
Excel Esquema de Publicación.</t>
    </r>
  </si>
  <si>
    <r>
      <rPr>
        <b/>
        <sz val="10"/>
        <rFont val="Times New Roman"/>
        <family val="1"/>
      </rPr>
      <t xml:space="preserve">Segundo seguimiento: </t>
    </r>
    <r>
      <rPr>
        <sz val="10"/>
        <rFont val="Times New Roman"/>
        <family val="1"/>
      </rPr>
      <t xml:space="preserve">PDF Reunión gobierno abierto
PDF reunión resultados Furag 
PDF Autodiagnóstico </t>
    </r>
  </si>
  <si>
    <t>SI</t>
  </si>
  <si>
    <r>
      <rPr>
        <b/>
        <sz val="10"/>
        <color rgb="FF000000"/>
        <rFont val="Times New Roman"/>
        <family val="1"/>
      </rPr>
      <t>PRIMER SEGUIMIENTO</t>
    </r>
    <r>
      <rPr>
        <sz val="10"/>
        <color rgb="FF000000"/>
        <rFont val="Times New Roman"/>
        <family val="1"/>
      </rPr>
      <t xml:space="preserve">
La OAP realiza dos reuniones, el 10 de marzo, con Métodos Educativos y otra el 15 de marzo de 2022 con SIMI y Sistemas, da a conocer la mejora a realizar de la acción de Racionalización a Desarrollar en el 2022. Se identifica que el área de Sociolegal, es el encargado de expedir los certificados de asistencia y/o vinculación de los NNAJ. cuando se necesita información adicional, Soporte SIMI apoya en dar la información necesaria. 
</t>
    </r>
    <r>
      <rPr>
        <b/>
        <sz val="10"/>
        <color rgb="FF000000"/>
        <rFont val="Times New Roman"/>
        <family val="1"/>
      </rPr>
      <t xml:space="preserve">SEGUNDO SEGUIMIENTO
</t>
    </r>
    <r>
      <rPr>
        <sz val="10"/>
        <color rgb="FF000000"/>
        <rFont val="Times New Roman"/>
        <family val="1"/>
      </rPr>
      <t>La OAP realizó mesas de trabajo con SIMI, Sistemas y Sociolegal en junio y agosto se verifica el procedimiento y pasos para la expedición de certificaciones de asistencia o vinculación que realizan los NNAJ de IDIPRON. Se identifica la necesidad que Convenios consolide información debases de datos de SPRAI y POSTGR y realice al área de desarrollo para la creación del reporte que debe ser alojado en la página web y podría ser empleado por NNAJ del IDIPRON para generación de certificados en línea.</t>
    </r>
  </si>
  <si>
    <t>PRIMER SEGUIMIENTO - CORTE 30 ABRIL</t>
  </si>
  <si>
    <t>COMPONENTE</t>
  </si>
  <si>
    <t>1. Gestión del riesgo</t>
  </si>
  <si>
    <t>2. Racionalización de trámites</t>
  </si>
  <si>
    <t>3. Rendición de cuentas</t>
  </si>
  <si>
    <t>4. Mecanismos para mejorar</t>
  </si>
  <si>
    <t>5. Transparencia</t>
  </si>
  <si>
    <t>6. Iniciativas adicionales</t>
  </si>
  <si>
    <t>ACTIVIDADES PROGRAMADAS</t>
  </si>
  <si>
    <t>ACTVIDADES CUMPLIDAS</t>
  </si>
  <si>
    <t>ACTIVIDADES VENCIDAS</t>
  </si>
  <si>
    <t>SEGUNDO SEGUIMIENTO - CORTE 31 AGOSTO</t>
  </si>
  <si>
    <r>
      <rPr>
        <b/>
        <sz val="10"/>
        <color theme="1"/>
        <rFont val="Times New Roman"/>
        <family val="1"/>
      </rPr>
      <t xml:space="preserve">Segundo seguimiento: </t>
    </r>
    <r>
      <rPr>
        <sz val="10"/>
        <color theme="1"/>
        <rFont val="Times New Roman"/>
        <family val="1"/>
      </rPr>
      <t>Esta actividad inicia en el mes de octubre</t>
    </r>
  </si>
  <si>
    <r>
      <rPr>
        <b/>
        <sz val="10"/>
        <color theme="1"/>
        <rFont val="Times New Roman"/>
        <family val="1"/>
      </rPr>
      <t>Primer seguimiento:</t>
    </r>
    <r>
      <rPr>
        <sz val="10"/>
        <color theme="1"/>
        <rFont val="Times New Roman"/>
        <family val="1"/>
      </rPr>
      <t xml:space="preserve"> El primer seguimiento a Mapas de riesgos de corrupción se realizara en la primera semana de mayo, y se reportara en el segunod seguimiento del PAAC
</t>
    </r>
    <r>
      <rPr>
        <b/>
        <sz val="10"/>
        <color theme="1"/>
        <rFont val="Times New Roman"/>
        <family val="1"/>
      </rPr>
      <t>Segundo seguimiento:</t>
    </r>
    <r>
      <rPr>
        <sz val="10"/>
        <color theme="1"/>
        <rFont val="Times New Roman"/>
        <family val="1"/>
      </rPr>
      <t xml:space="preserve"> Se realizó el reporte del monitoreo de los mapas de corrupción y gestión del proceso Gestión de la Mejora y Planeación  los cuales fueron subidos al drive dispuesto por la OAP</t>
    </r>
  </si>
  <si>
    <r>
      <rPr>
        <b/>
        <sz val="10"/>
        <color theme="1"/>
        <rFont val="Times New Roman"/>
        <family val="1"/>
      </rPr>
      <t>Segundo seguimiento:</t>
    </r>
    <r>
      <rPr>
        <sz val="10"/>
        <color theme="1"/>
        <rFont val="Times New Roman"/>
        <family val="1"/>
      </rPr>
      <t xml:space="preserve"> Se realizó el reporte del monitoreo de los mapas de corrupción y gestión del proceso Gestión de la Mejora y Planeación  los cuales fueron subidos al drive dispuesto por la OAP</t>
    </r>
  </si>
  <si>
    <r>
      <rPr>
        <b/>
        <sz val="10"/>
        <color theme="1"/>
        <rFont val="Times New Roman"/>
        <family val="1"/>
      </rPr>
      <t>Segundo seguimiento:</t>
    </r>
    <r>
      <rPr>
        <sz val="10"/>
        <color theme="1"/>
        <rFont val="Times New Roman"/>
        <family val="1"/>
      </rPr>
      <t xml:space="preserve"> Mapas de riesgos del proceso de Gestion de la Mejora.</t>
    </r>
  </si>
  <si>
    <r>
      <rPr>
        <b/>
        <sz val="10"/>
        <rFont val="Times New Roman"/>
        <family val="1"/>
      </rPr>
      <t xml:space="preserve">Primer seguimiento: </t>
    </r>
    <r>
      <rPr>
        <sz val="10"/>
        <color theme="1"/>
        <rFont val="Times New Roman"/>
        <family val="1"/>
      </rPr>
      <t>Teniendo en cuenta que en el mes de septiembre de 2021 se aprobó la nueva metodología para la administración del riesgo en el IDIPRON, todos los mapas de riesgo fueron ajustados dando cumplimiento a los lineamientos establecidos</t>
    </r>
  </si>
  <si>
    <r>
      <rPr>
        <b/>
        <sz val="12"/>
        <color theme="1"/>
        <rFont val="Times New Roman"/>
        <family val="1"/>
      </rPr>
      <t>Observaciones OCI:</t>
    </r>
    <r>
      <rPr>
        <sz val="12"/>
        <color theme="1"/>
        <rFont val="Times New Roman"/>
        <family val="1"/>
      </rPr>
      <t xml:space="preserve"> Esta actividad se realizó en el primer seguimiento</t>
    </r>
  </si>
  <si>
    <r>
      <rPr>
        <b/>
        <sz val="12"/>
        <color theme="1"/>
        <rFont val="Times New Roman"/>
        <family val="1"/>
      </rPr>
      <t xml:space="preserve">Segundo seguimiento observaciones OCI: </t>
    </r>
    <r>
      <rPr>
        <sz val="12"/>
        <color theme="1"/>
        <rFont val="Times New Roman"/>
        <family val="1"/>
      </rPr>
      <t>Como soporte fueron aportados correos de aprobación de las áreas, acta sesión No 2 de aprobación de los planes de acción, los mapas de gestión y corrupción entre otros temas con fecha 28 de enero 2022 y los mapas de corrupción actualizados de todas las áreas y procesos.</t>
    </r>
  </si>
  <si>
    <r>
      <rPr>
        <b/>
        <sz val="12"/>
        <color theme="1"/>
        <rFont val="Times New Roman"/>
        <family val="1"/>
      </rPr>
      <t>Observaciones OCI:</t>
    </r>
    <r>
      <rPr>
        <sz val="12"/>
        <color theme="1"/>
        <rFont val="Times New Roman"/>
        <family val="1"/>
      </rPr>
      <t>Esta actividad se cumplió en el primer seguimiento</t>
    </r>
  </si>
  <si>
    <r>
      <rPr>
        <b/>
        <sz val="12"/>
        <color theme="1"/>
        <rFont val="Times New Roman"/>
        <family val="1"/>
      </rPr>
      <t xml:space="preserve">Segundo seguimiento observaciones OCI: </t>
    </r>
    <r>
      <rPr>
        <sz val="12"/>
        <color theme="1"/>
        <rFont val="Times New Roman"/>
        <family val="1"/>
      </rPr>
      <t>Como evidencias se observó la presentación de seguimiento a las herramientas de gestión y 25 actas de la revisión a los mapas de riesgo de corrupción y gestión de los diferentes procesos y áreas.</t>
    </r>
  </si>
  <si>
    <r>
      <rPr>
        <b/>
        <sz val="12"/>
        <color theme="1"/>
        <rFont val="Times New Roman"/>
        <family val="1"/>
      </rPr>
      <t xml:space="preserve">Segundo seguimiento observaciones OCI:: </t>
    </r>
    <r>
      <rPr>
        <sz val="12"/>
        <color theme="1"/>
        <rFont val="Times New Roman"/>
        <family val="1"/>
      </rPr>
      <t>Esta actividad esta programada para iniciar en el mes de Octubre 2022</t>
    </r>
  </si>
  <si>
    <r>
      <rPr>
        <b/>
        <sz val="12"/>
        <color theme="1"/>
        <rFont val="Times New Roman"/>
        <family val="1"/>
      </rPr>
      <t>Segundo seguimiento observaciones OCI:</t>
    </r>
    <r>
      <rPr>
        <sz val="12"/>
        <color theme="1"/>
        <rFont val="Times New Roman"/>
        <family val="1"/>
      </rPr>
      <t xml:space="preserve"> Esta actividad esta programada para iniciar en el mes de Septiembre 2022</t>
    </r>
  </si>
  <si>
    <r>
      <rPr>
        <b/>
        <sz val="12"/>
        <color theme="1"/>
        <rFont val="Times New Roman"/>
        <family val="1"/>
      </rPr>
      <t>Segundo seguimiento observaciones OCI:</t>
    </r>
    <r>
      <rPr>
        <sz val="12"/>
        <color theme="1"/>
        <rFont val="Times New Roman"/>
        <family val="1"/>
      </rPr>
      <t xml:space="preserve"> Se realizó ajuste en las fechas de inicio y finalización de la actividad de acuerdo a lo observado en el primer seguimiento la actividad estaba programada para iniciar el 1 de febrero y terminar el 31 de marzo, ahora se planeó para iniciar el 1 de octubre y terminar el 31 de diciembre por lo anterior no se aportaron evidencias.</t>
    </r>
  </si>
  <si>
    <r>
      <rPr>
        <b/>
        <sz val="12"/>
        <color theme="1"/>
        <rFont val="Times New Roman"/>
        <family val="1"/>
      </rPr>
      <t>Observaciones OCI</t>
    </r>
    <r>
      <rPr>
        <sz val="12"/>
        <color theme="1"/>
        <rFont val="Times New Roman"/>
        <family val="1"/>
      </rPr>
      <t>:Esta actividad se cumplió en el primer seguimiento</t>
    </r>
  </si>
  <si>
    <r>
      <rPr>
        <b/>
        <sz val="12"/>
        <color theme="1"/>
        <rFont val="Times New Roman"/>
        <family val="1"/>
      </rPr>
      <t>Segundo seguimiento observaciones OCI:</t>
    </r>
    <r>
      <rPr>
        <sz val="12"/>
        <color theme="1"/>
        <rFont val="Times New Roman"/>
        <family val="1"/>
      </rPr>
      <t xml:space="preserve"> Esta actividad esta programada para el tercer seguimiento</t>
    </r>
  </si>
  <si>
    <r>
      <rPr>
        <b/>
        <sz val="12"/>
        <color theme="1"/>
        <rFont val="Times New Roman"/>
        <family val="1"/>
      </rPr>
      <t xml:space="preserve">Segundo seguimiento observaciones OCI: </t>
    </r>
    <r>
      <rPr>
        <sz val="12"/>
        <color theme="1"/>
        <rFont val="Times New Roman"/>
        <family val="1"/>
      </rPr>
      <t>Esta actividad esta programada para iniciar en el mes de Septiembre 2022</t>
    </r>
  </si>
  <si>
    <r>
      <rPr>
        <b/>
        <sz val="12"/>
        <color theme="1"/>
        <rFont val="Times New Roman"/>
        <family val="1"/>
      </rPr>
      <t>Segundo seguimiento observaciones OCI:</t>
    </r>
    <r>
      <rPr>
        <sz val="12"/>
        <color theme="1"/>
        <rFont val="Times New Roman"/>
        <family val="1"/>
      </rPr>
      <t xml:space="preserve"> Se evidenció como soporte el acta del Comité institucional de gestión y desempeño - Seguimiento a las herramientas de gestión con fecha del 26 de julio 2022</t>
    </r>
  </si>
  <si>
    <r>
      <t xml:space="preserve">Segundo seguimiento observaciones OCI: </t>
    </r>
    <r>
      <rPr>
        <sz val="12"/>
        <color theme="1"/>
        <rFont val="Times New Roman"/>
        <family val="1"/>
      </rPr>
      <t xml:space="preserve">Se aportaron como evidencias correo solicitud pieza comunicativa, el informe RdC, Flyer y pantallazo publicación informe para dar cumplimiento a la actividad </t>
    </r>
  </si>
  <si>
    <r>
      <rPr>
        <b/>
        <sz val="12"/>
        <color theme="1"/>
        <rFont val="Times New Roman"/>
        <family val="1"/>
      </rPr>
      <t>Observaciones OCI:</t>
    </r>
    <r>
      <rPr>
        <sz val="12"/>
        <color theme="1"/>
        <rFont val="Times New Roman"/>
        <family val="1"/>
      </rPr>
      <t>Esta actividad se realizó en el primer seguimiento</t>
    </r>
  </si>
  <si>
    <r>
      <t>Segundo seguimiento observaciones OCI: S</t>
    </r>
    <r>
      <rPr>
        <sz val="12"/>
        <color theme="1"/>
        <rFont val="Times New Roman"/>
        <family val="1"/>
      </rPr>
      <t>e aportaron como evidencias las respuestas a las preguntas realizadas en la audiencia de RdC IDIPRON, capturas de pantalla publicación documento de respuestas, Flyer y publicación de respuestas en web y redes.</t>
    </r>
  </si>
  <si>
    <r>
      <rPr>
        <b/>
        <sz val="12"/>
        <color theme="1"/>
        <rFont val="Times New Roman"/>
        <family val="1"/>
      </rPr>
      <t>Segundo seguimiento observaciones OCI:</t>
    </r>
    <r>
      <rPr>
        <sz val="12"/>
        <color theme="1"/>
        <rFont val="Times New Roman"/>
        <family val="1"/>
      </rPr>
      <t xml:space="preserve"> Teniendo en cuenta que la meta es realizar tres foros virtuales para el segundo seguimiento se aportaron evidencias de dos foros virtuales realizados uno sobre políticas públicas y el segundo sobre MIPG. Quedando pendiente un tercer foro para dar cumplimiento a la meta.</t>
    </r>
  </si>
  <si>
    <r>
      <rPr>
        <b/>
        <sz val="12"/>
        <color theme="1"/>
        <rFont val="Times New Roman"/>
        <family val="1"/>
      </rPr>
      <t xml:space="preserve">Segundo Seguimiento Observaciones OCI: </t>
    </r>
    <r>
      <rPr>
        <sz val="12"/>
        <color theme="1"/>
        <rFont val="Times New Roman"/>
        <family val="1"/>
      </rPr>
      <t>No se reporto avance.</t>
    </r>
  </si>
  <si>
    <r>
      <rPr>
        <b/>
        <sz val="12"/>
        <color theme="1"/>
        <rFont val="Times New Roman"/>
        <family val="1"/>
      </rPr>
      <t>Segundo seguimiento observaciones OCI:</t>
    </r>
    <r>
      <rPr>
        <sz val="12"/>
        <color theme="1"/>
        <rFont val="Times New Roman"/>
        <family val="1"/>
      </rPr>
      <t xml:space="preserve"> Se aportó el segundo informe trimestral de gestión del proceso atención al ciudadano</t>
    </r>
  </si>
  <si>
    <r>
      <rPr>
        <b/>
        <sz val="12"/>
        <color theme="1"/>
        <rFont val="Times New Roman"/>
        <family val="1"/>
      </rPr>
      <t>Segundo seguimiento observaciones OCI:</t>
    </r>
    <r>
      <rPr>
        <sz val="12"/>
        <color theme="1"/>
        <rFont val="Times New Roman"/>
        <family val="1"/>
      </rPr>
      <t xml:space="preserve"> El proceso aportó actas de apertura al buzón de sugerencias al verificar las mismas no se observa en ellas alguna descripción frente a la realización de una  sensibilización como lo enuncia la actividad por lo anterior se modifica el porcentaje de avance de 100% a 67%. De acuerdo al indicador se deben realizar 15 capacitaciones y para el primer seguimiento se realizaron 10 quedando pendientes 5 sensibilizaciones.</t>
    </r>
  </si>
  <si>
    <r>
      <rPr>
        <b/>
        <sz val="12"/>
        <rFont val="Times New Roman"/>
        <family val="1"/>
      </rPr>
      <t xml:space="preserve">Segundo seguimiento observaciones OCI: </t>
    </r>
    <r>
      <rPr>
        <sz val="12"/>
        <rFont val="Times New Roman"/>
        <family val="1"/>
      </rPr>
      <t>No se aportaron evidencias para este seguimiento.</t>
    </r>
  </si>
  <si>
    <r>
      <rPr>
        <b/>
        <sz val="12"/>
        <rFont val="Times New Roman"/>
        <family val="1"/>
      </rPr>
      <t>Segundo seguimiento observaciones OCI:</t>
    </r>
    <r>
      <rPr>
        <sz val="12"/>
        <rFont val="Times New Roman"/>
        <family val="1"/>
      </rPr>
      <t xml:space="preserve"> Se evidencia campaña para interponer denuncias de corrupción en la Entidad, mediante mail de seis infografías </t>
    </r>
  </si>
  <si>
    <r>
      <rPr>
        <b/>
        <sz val="12"/>
        <rFont val="Times New Roman"/>
        <family val="1"/>
      </rPr>
      <t>Segundo seguimiento observaciones OCI:</t>
    </r>
    <r>
      <rPr>
        <sz val="12"/>
        <rFont val="Times New Roman"/>
        <family val="1"/>
      </rPr>
      <t xml:space="preserve"> Fueron aportados la lista de asistencia de la jornada de capacitación de indicadores, revisión planes de acción comunicaciones entre otros insumos.</t>
    </r>
  </si>
  <si>
    <r>
      <rPr>
        <b/>
        <sz val="12"/>
        <rFont val="Times New Roman"/>
        <family val="1"/>
      </rPr>
      <t xml:space="preserve">Segundo seguimiento observaciones OCI: </t>
    </r>
    <r>
      <rPr>
        <sz val="12"/>
        <rFont val="Times New Roman"/>
        <family val="1"/>
      </rPr>
      <t>Se evidencia seguimiento al Plan de Gobierno del IDIPRON con fecha 12/07/2022 y memorando remisorio con fecha del 18 de julio 2022 informando el  Seguimiento del Plan de Acción General de Gobierno Abierto 2022.</t>
    </r>
  </si>
  <si>
    <r>
      <rPr>
        <b/>
        <sz val="12"/>
        <rFont val="Times New Roman"/>
        <family val="1"/>
      </rPr>
      <t>Segundo seguimiento observaciones OCI:</t>
    </r>
    <r>
      <rPr>
        <sz val="12"/>
        <rFont val="Times New Roman"/>
        <family val="1"/>
      </rPr>
      <t xml:space="preserve"> Se realizó la solicitud de  publicación al área de comunicaciones del seguimiento al cumplimiento de la 1712 de 2014-ITB con corte abril el 24 de junio 2022.</t>
    </r>
  </si>
  <si>
    <r>
      <rPr>
        <b/>
        <sz val="12"/>
        <rFont val="Times New Roman"/>
        <family val="1"/>
      </rPr>
      <t>Segundo seguimiento observaciones OCI:</t>
    </r>
    <r>
      <rPr>
        <sz val="12"/>
        <rFont val="Times New Roman"/>
        <family val="1"/>
      </rPr>
      <t xml:space="preserve"> La aplicación de la encuesta se realizará en el mes de Octubre 2022.</t>
    </r>
  </si>
  <si>
    <r>
      <rPr>
        <b/>
        <sz val="12"/>
        <color theme="1"/>
        <rFont val="Times New Roman"/>
        <family val="1"/>
      </rPr>
      <t xml:space="preserve">Segundo seguimiento observaciones OCI: </t>
    </r>
    <r>
      <rPr>
        <sz val="12"/>
        <color theme="1"/>
        <rFont val="Times New Roman"/>
        <family val="1"/>
      </rPr>
      <t>El informe se presentará en el mes de noviembre</t>
    </r>
  </si>
  <si>
    <r>
      <rPr>
        <b/>
        <sz val="12"/>
        <color theme="1"/>
        <rFont val="Times New Roman"/>
        <family val="1"/>
      </rPr>
      <t xml:space="preserve">Segundo seguimiento observaciones OCI: </t>
    </r>
    <r>
      <rPr>
        <sz val="12"/>
        <color theme="1"/>
        <rFont val="Times New Roman"/>
        <family val="1"/>
      </rPr>
      <t>Se realizó la socialización sobre conflictos de interés el 15 de julio 2022.</t>
    </r>
  </si>
  <si>
    <t>Total</t>
  </si>
  <si>
    <t>Observaciones y recomendaciónes de la Oficina de Control Interno</t>
  </si>
  <si>
    <r>
      <t xml:space="preserve">Seguimiento II  
</t>
    </r>
    <r>
      <rPr>
        <b/>
        <sz val="11"/>
        <color theme="0" tint="-0.499984740745262"/>
        <rFont val="Times New Roman"/>
        <family val="1"/>
      </rPr>
      <t>(Reemplace con  I, II o II según corresponda)</t>
    </r>
  </si>
  <si>
    <t xml:space="preserve">Zona de cumplimiento </t>
  </si>
  <si>
    <t xml:space="preserve"># actividades </t>
  </si>
  <si>
    <t>Zona baja (0-59%)</t>
  </si>
  <si>
    <t>Zona media  (60 - 79%)</t>
  </si>
  <si>
    <t>1. Departamento Administrativo de la Función Publica. Guía Estrategias para la Construcción del Plan Anticorrupción y de Atención al Ciudadano - Versión 2. Pagina 47</t>
  </si>
  <si>
    <t>Zona alta (80 - 100%)</t>
  </si>
  <si>
    <r>
      <rPr>
        <b/>
        <sz val="12"/>
        <color theme="1"/>
        <rFont val="Times New Roman"/>
        <family val="1"/>
      </rPr>
      <t>Segundo seguimiento observaciones OCI:</t>
    </r>
    <r>
      <rPr>
        <sz val="12"/>
        <color theme="1"/>
        <rFont val="Times New Roman"/>
        <family val="1"/>
      </rPr>
      <t xml:space="preserve"> Para el segundo  seguimiento no se aportaron evidencias, por otra parte se observó ajuste en la fecha inicial de la actividad ya que para el primer seguimiento estaba proyectada para iniciar en el mes de febrero 2022</t>
    </r>
  </si>
  <si>
    <r>
      <rPr>
        <b/>
        <sz val="12"/>
        <color theme="1"/>
        <rFont val="Times New Roman"/>
        <family val="1"/>
      </rPr>
      <t xml:space="preserve">Segundo seguimiento observaciones OCI: </t>
    </r>
    <r>
      <rPr>
        <sz val="12"/>
        <color theme="1"/>
        <rFont val="Times New Roman"/>
        <family val="1"/>
      </rPr>
      <t xml:space="preserve">Como soporte fueron aportados correos de aprobación de la oficina asesora de jurídica, métodos, seguimiento y evaluación y staf y el acta sesión No 2 de aprobación de los planes de acción, los mapas de gestión y corrupción entre otros temas con fecha 28 de enero 2022. </t>
    </r>
  </si>
  <si>
    <r>
      <t xml:space="preserve">Segundo seguimiento observaciones OCI: </t>
    </r>
    <r>
      <rPr>
        <sz val="12"/>
        <color theme="1"/>
        <rFont val="Times New Roman"/>
        <family val="1"/>
      </rPr>
      <t>Se observaron como soportes tres archivos en Excel de los cuales dos están repetidos del proceso de mejoramiento y uno del proceso de investigaciones este último en etapa de formulación</t>
    </r>
  </si>
  <si>
    <r>
      <rPr>
        <b/>
        <sz val="12"/>
        <color theme="1"/>
        <rFont val="Times New Roman"/>
        <family val="1"/>
      </rPr>
      <t xml:space="preserve">Segundo seguimiento observaciones OCI: </t>
    </r>
    <r>
      <rPr>
        <sz val="12"/>
        <color theme="1"/>
        <rFont val="Times New Roman"/>
        <family val="1"/>
      </rPr>
      <t>Se observaron como soportes tres archivos en Excel de los cuales dos están repetidos del proceso de mejoramiento y uno del proceso de investigaciones este último en etapa de formulación</t>
    </r>
  </si>
  <si>
    <r>
      <t xml:space="preserve">Segundo seguimiento observaciones OCI: </t>
    </r>
    <r>
      <rPr>
        <sz val="9"/>
        <rFont val="SansSerif"/>
      </rPr>
      <t xml:space="preserve">Para este seguimiento se aportaron dos actas del 14 de junio y 12 de agosto de 2022,  en esta se observan los compromisos adquiridos y avances de los mismos para dar cumplimiento a la estrategia de racionalización de trámites (Certificado de asistencia y/o vinculación de los niños, niñas, adolescentes y jóvenes a los programas y/o proyectos de idipron) y un cronograma con las actividades a desarrollar. 
La OCI recomienda verificar las actividades a desarrollar teniendo en cuenta que queda el último cuatrimestre para implementar la OPA y la última actividad es evaluar si se ha mejorado el servicio, por otra parte se sugiere que el proceso incluir el reporte de  actividades o acciones que se vienen realizando en SUIT. </t>
    </r>
  </si>
  <si>
    <r>
      <rPr>
        <b/>
        <sz val="12"/>
        <color theme="1"/>
        <rFont val="Times New Roman"/>
        <family val="1"/>
      </rPr>
      <t xml:space="preserve">Segundo seguimiento observaciones OCI:: </t>
    </r>
    <r>
      <rPr>
        <sz val="12"/>
        <color theme="1"/>
        <rFont val="Times New Roman"/>
        <family val="1"/>
      </rPr>
      <t xml:space="preserve">Se aportaron evidencias de las dos jornadas de pedagogía con la ciudadanía.
</t>
    </r>
    <r>
      <rPr>
        <b/>
        <sz val="12"/>
        <color theme="1"/>
        <rFont val="Times New Roman"/>
        <family val="1"/>
      </rPr>
      <t>Jornada 1:</t>
    </r>
    <r>
      <rPr>
        <sz val="12"/>
        <color theme="1"/>
        <rFont val="Times New Roman"/>
        <family val="1"/>
      </rPr>
      <t xml:space="preserve"> En esta se soportaron formato de asistencia, Flyer, nota web, y registro fotográfico.
</t>
    </r>
    <r>
      <rPr>
        <b/>
        <sz val="12"/>
        <color theme="1"/>
        <rFont val="Times New Roman"/>
        <family val="1"/>
      </rPr>
      <t>Jornada 2:</t>
    </r>
    <r>
      <rPr>
        <sz val="12"/>
        <color theme="1"/>
        <rFont val="Times New Roman"/>
        <family val="1"/>
      </rPr>
      <t xml:space="preserve"> Formato de asistencia, nota web, registro fotográfico.
</t>
    </r>
  </si>
  <si>
    <r>
      <rPr>
        <b/>
        <sz val="12"/>
        <color theme="1"/>
        <rFont val="Times New Roman"/>
        <family val="1"/>
      </rPr>
      <t>Segundo seguimiento observaciones OCI:</t>
    </r>
    <r>
      <rPr>
        <sz val="12"/>
        <color theme="1"/>
        <rFont val="Times New Roman"/>
        <family val="1"/>
      </rPr>
      <t xml:space="preserve"> Se aportaron como evidencias dos formatos en Excel, uno con el nombre</t>
    </r>
    <r>
      <rPr>
        <i/>
        <sz val="12"/>
        <color theme="1"/>
        <rFont val="Times New Roman"/>
        <family val="1"/>
      </rPr>
      <t xml:space="preserve"> </t>
    </r>
    <r>
      <rPr>
        <b/>
        <i/>
        <sz val="12"/>
        <color theme="1"/>
        <rFont val="Times New Roman"/>
        <family val="1"/>
      </rPr>
      <t xml:space="preserve">"Asistencia, preguntas y sugerencias audiencia Rendición de Cuentas IDIPRON - vigencia 2021" y "Evaluación audiencia pública Rendición de Cuentas IDIPRON - marzo 31 _ 2022", </t>
    </r>
    <r>
      <rPr>
        <sz val="12"/>
        <color theme="1"/>
        <rFont val="Times New Roman"/>
        <family val="1"/>
      </rPr>
      <t>los cuales no pudieron validar porque no abren los archivos. Por otra parte, se enuncia las mismas evidencias tanto para el primer como el segundo seguimiento que son dos formularios y en las evidencias se observó un solo cuestionario. Por lo anterior se registra avance de 50%</t>
    </r>
  </si>
  <si>
    <r>
      <rPr>
        <b/>
        <sz val="12"/>
        <color theme="1"/>
        <rFont val="Times New Roman"/>
        <family val="1"/>
      </rPr>
      <t>Segundo seguimiento observaciones OCI::</t>
    </r>
    <r>
      <rPr>
        <sz val="12"/>
        <color theme="1"/>
        <rFont val="Times New Roman"/>
        <family val="1"/>
      </rPr>
      <t xml:space="preserve">  Según la meta o producto propuesto se realizaron dos audiencias públicas participativas de Rendición de Cuentas para la vigencia 2021, esta actividad fue avalada para el I seguimiento con un avance del 50%, para este segundo seguimiento no fueron aportadas evidencias de esta actividad para ser verificadas. Por esto, para este seguimiento se mantiene con un 50%.</t>
    </r>
  </si>
  <si>
    <r>
      <t xml:space="preserve">Seguimiento II
</t>
    </r>
    <r>
      <rPr>
        <b/>
        <sz val="11"/>
        <color theme="0" tint="-0.499984740745262"/>
        <rFont val="Times New Roman"/>
        <family val="1"/>
      </rPr>
      <t>(Reemplace con  I, II o II según corresponda)</t>
    </r>
  </si>
  <si>
    <r>
      <t xml:space="preserve">Seguimiento II 
</t>
    </r>
    <r>
      <rPr>
        <b/>
        <sz val="11"/>
        <color theme="0" tint="-0.499984740745262"/>
        <rFont val="Times New Roman"/>
        <family val="1"/>
      </rPr>
      <t>(Reemplace con  I, II o II según corresponda)</t>
    </r>
  </si>
  <si>
    <r>
      <rPr>
        <b/>
        <sz val="12"/>
        <color theme="1"/>
        <rFont val="Times New Roman"/>
        <family val="1"/>
      </rPr>
      <t>Segundo seguimiento observaciones OCI:</t>
    </r>
    <r>
      <rPr>
        <sz val="12"/>
        <color theme="1"/>
        <rFont val="Times New Roman"/>
        <family val="1"/>
      </rPr>
      <t xml:space="preserve"> Se evidenció registro fotográfico del ajuste realizado al punto de la calle 63 y de la señalética instalada en los puntos de atención.</t>
    </r>
  </si>
  <si>
    <r>
      <rPr>
        <b/>
        <sz val="12"/>
        <color theme="1"/>
        <rFont val="Times New Roman"/>
        <family val="1"/>
      </rPr>
      <t>Segundo seguimiento observaciones OCI:</t>
    </r>
    <r>
      <rPr>
        <sz val="12"/>
        <color theme="1"/>
        <rFont val="Times New Roman"/>
        <family val="1"/>
      </rPr>
      <t xml:space="preserve"> El proceso aportó listados de asistencia de la participación a las diferentes ferias o eventos para la ciudadanía.</t>
    </r>
  </si>
  <si>
    <r>
      <t xml:space="preserve">Segundo seguimiento observaciones OCI: </t>
    </r>
    <r>
      <rPr>
        <sz val="12"/>
        <color theme="1"/>
        <rFont val="Times New Roman"/>
        <family val="1"/>
      </rPr>
      <t>El proceso aportó pantallazos de conversaciones realizadas en el chat de WhatsApp y Facebook para propiciar un diálogo de doble vía.</t>
    </r>
  </si>
  <si>
    <r>
      <t xml:space="preserve">Segundo seguimiento observaciones OCI: </t>
    </r>
    <r>
      <rPr>
        <sz val="11"/>
        <color theme="1"/>
        <rFont val="Times New Roman"/>
        <family val="1"/>
      </rPr>
      <t>Se aportó un acta con fecha del 13 de julio 2022 cuyo tema fue: "SEXTA MESA INSTITUCIONAL DE MUJER GÉNERO Y DIVERSIDADES " de acuerdo a la meta se estableció tres capacitaciones enfocadas a atención a persona sorda, ciega y  población LGBTI., corroborándose que se ha dado cumplimiento a la población LGBTI pero falta aún capacitación a persona sorda y ciega por tal razón Se modifica el porcentaje de avance de 100% a 33%. De acuerdo al indicador se deben realizar 3 capacitaciones y para este seguimiento solo realizó 1.  Adicionalmente se observó la modificación de la fecha final de la actividad ya que para el  primer seguimiento estaba vencida (30/06/2022).</t>
    </r>
  </si>
  <si>
    <t>Segundo seguimiento observaciones OCI: El proceso aporto dos actas con fechas del 28/07/2022 con Submétodos y 12/08/2022 con Convenios. Teniendo en cuenta que el indicador son 15 mesas de trabajo y para el primer seguimiento se aportó un listado de asistencia de la Capacitación Bogotá te escucha 04-04-2022 al equipo de atención al ciudadano y para este segundo seguimiento las 2 referenciadas anteriormente; quedando pendientes 12 de las 15 mesas de trabajo. Se recomienda realizar las mesas de trabajo propuestas con procesos de apoyo y estratégicos. Por lo anterior se modifica el porcentaje de avance de 50% a 13%. La acción se encuentra vencida</t>
  </si>
  <si>
    <t>Seguimiento II 
(Reemplace con  I, II o II según corresponda)</t>
  </si>
  <si>
    <r>
      <rPr>
        <b/>
        <sz val="12"/>
        <rFont val="Times New Roman"/>
        <family val="1"/>
      </rPr>
      <t>Segundo seguimiento observaciones OCI:</t>
    </r>
    <r>
      <rPr>
        <sz val="12"/>
        <rFont val="Times New Roman"/>
        <family val="1"/>
      </rPr>
      <t xml:space="preserve"> Se aportaron para esta actividad pantallazos de actualizaciones y publicaciones realizadas entre mayo y agosto para un total de 49 publicaciones en total. </t>
    </r>
  </si>
  <si>
    <r>
      <rPr>
        <b/>
        <sz val="12"/>
        <rFont val="Times New Roman"/>
        <family val="1"/>
      </rPr>
      <t>Segundo seguimiento observaciones OCI</t>
    </r>
    <r>
      <rPr>
        <sz val="12"/>
        <rFont val="Times New Roman"/>
        <family val="1"/>
      </rPr>
      <t xml:space="preserve">: Como evidencia el área aportó los informes de gestión donde se describe la cantidad de solicitudes de información que llegaron a la Entidad. </t>
    </r>
  </si>
  <si>
    <r>
      <rPr>
        <b/>
        <sz val="12"/>
        <rFont val="Times New Roman"/>
        <family val="1"/>
      </rPr>
      <t>Segundo seguimiento observaciones OCI:</t>
    </r>
    <r>
      <rPr>
        <sz val="12"/>
        <rFont val="Times New Roman"/>
        <family val="1"/>
      </rPr>
      <t xml:space="preserve"> Se aportaron como evidencias pantallazos de los formularios para el diligenciamiento de la asistencia y formulación de preguntas de los Facebook live realizados sobre los temas  de rendición de cuentas y políticas públicas.</t>
    </r>
  </si>
  <si>
    <r>
      <rPr>
        <b/>
        <sz val="12"/>
        <rFont val="Times New Roman"/>
        <family val="1"/>
      </rPr>
      <t>Segundo seguimiento observaciones OCI:</t>
    </r>
    <r>
      <rPr>
        <sz val="12"/>
        <rFont val="Times New Roman"/>
        <family val="1"/>
      </rPr>
      <t xml:space="preserve"> Fueron aportadas las herramientas disponibles por la entidad como Facebook, chat WhatsApp para garantizar la participación directa de los ciudadanos.</t>
    </r>
  </si>
  <si>
    <r>
      <rPr>
        <b/>
        <sz val="12"/>
        <rFont val="Times New Roman"/>
        <family val="1"/>
      </rPr>
      <t xml:space="preserve">Segundo seguimiento observaciones OCI:  </t>
    </r>
    <r>
      <rPr>
        <sz val="12"/>
        <rFont val="Times New Roman"/>
        <family val="1"/>
      </rPr>
      <t xml:space="preserve">La acción se encontraba vencida, para este segundo seguimiento el área de comunicaciones como evidencia aportó el formato índice de información clasificada y reservada la última fecha de actualización está a febrero de 2019 se recomienda validar si a la fecha hay información que tenga que actualizarse o incorporarse en este documento, por otra parte se adjuntaron pdf del enlace publicación portal de datos abiertos, enlace publicación transparencia y del índice de información clasificada y reservada en datos abiertos. </t>
    </r>
  </si>
  <si>
    <r>
      <rPr>
        <b/>
        <sz val="12"/>
        <rFont val="Times New Roman"/>
        <family val="1"/>
      </rPr>
      <t xml:space="preserve">Segundo seguimiento observaciones OCI: </t>
    </r>
    <r>
      <rPr>
        <sz val="12"/>
        <rFont val="Times New Roman"/>
        <family val="1"/>
      </rPr>
      <t>Como soporte fue aportado el informe trimestral de atención a la ciudadanía.</t>
    </r>
  </si>
  <si>
    <r>
      <t xml:space="preserve">Segundo seguimiento observaciones OCI: </t>
    </r>
    <r>
      <rPr>
        <sz val="12"/>
        <rFont val="Times New Roman"/>
        <family val="1"/>
      </rPr>
      <t>Se aportó la socialización del diagnóstico del link de transparencia a la Oficina de control el  16 de mayo del 2022 y a los procesos el 23 de mayo del 2022.</t>
    </r>
  </si>
  <si>
    <r>
      <rPr>
        <b/>
        <sz val="12"/>
        <rFont val="Times New Roman"/>
        <family val="1"/>
      </rPr>
      <t xml:space="preserve">Segundo seguimiento observaciones OCI: </t>
    </r>
    <r>
      <rPr>
        <sz val="12"/>
        <rFont val="Times New Roman"/>
        <family val="1"/>
      </rPr>
      <t>Para propiciar un dialogo en doble vía la oficina de comunicaciones realizó en Facebook live de participación sobre políticas públicas y otro Facebook live sobre rendición de cuentas.</t>
    </r>
  </si>
  <si>
    <r>
      <rPr>
        <b/>
        <sz val="12"/>
        <rFont val="Times New Roman"/>
        <family val="1"/>
      </rPr>
      <t>Segundo seguimiento observaciones OCI:</t>
    </r>
    <r>
      <rPr>
        <sz val="12"/>
        <rFont val="Times New Roman"/>
        <family val="1"/>
      </rPr>
      <t xml:space="preserve"> El área de comunicaciones aportó un cuadro en Excel "Esquema de publicación de información de la sección de Ley de Transparencia - Instituto Distrital para la Protección de la Niñez y la Juventud - IDIPRON", en este no se puede observar la fecha de la última actualización realizada, de igual manera adjuntaron imágenes donde se observa que la oficina de comunicaciones realizó la actualización en el espacio web institucional del esquema de publicaciones el 30 de junio del 2022. Aun no se ha actualizado en el portal de datos abiertos. La acción se encontraba vencida.</t>
    </r>
  </si>
  <si>
    <r>
      <t xml:space="preserve">Segundo seguimiento observaciones OCI: </t>
    </r>
    <r>
      <rPr>
        <sz val="12"/>
        <rFont val="Times New Roman"/>
        <family val="1"/>
      </rPr>
      <t>Se aportó como evidencia el formato registro de activos de información- A-TIC-FT-007 en el cual se consolida la clasificación de activos recibidos a la fecha, al verificar la columna "V" Fecha de la generación de la información se observa que esta actualizado al 07/09/2021. No se observa fecha de la última actualización del formato, Adicionalmente al verificar la pagina web no se ha publicado, tampoco se ha actualizado en el portal de datos abiertos. esta actividad se encuentra vencida.</t>
    </r>
  </si>
  <si>
    <r>
      <rPr>
        <b/>
        <sz val="10"/>
        <rFont val="Times New Roman"/>
        <family val="1"/>
      </rPr>
      <t>Segundo seguimiento:</t>
    </r>
    <r>
      <rPr>
        <sz val="10"/>
        <rFont val="Times New Roman"/>
        <family val="1"/>
      </rPr>
      <t xml:space="preserve"> Durante el segundo cuatrimestre la oficina de comunicaciones participó de dos reuniones con la OAP para revisar entre otras las directrices de accesibilidad y aplicabilidad para el cumplimineto de plan gobierno abierto 2022 y los temas de planeación y participación ciudadana en el marco de los resultados FURAG. Comunicaciones inició la elaboración del autodiagnóstico de accesibilidad y usabilidad web. </t>
    </r>
  </si>
  <si>
    <r>
      <rPr>
        <b/>
        <sz val="12"/>
        <rFont val="Times New Roman"/>
        <family val="1"/>
      </rPr>
      <t>Segundo seguimiento observaciones OCI:</t>
    </r>
    <r>
      <rPr>
        <sz val="12"/>
        <rFont val="Times New Roman"/>
        <family val="1"/>
      </rPr>
      <t xml:space="preserve"> Esta acción se encuentra vencida, como soportes aportó la oficina de comunicaciones el diagnostico de accesibilidad y aplicabilidad para el cumplimiento de plan gobierno abierto 2022 y los temas de planeación y participación ciudadana en el marco de los resultados FURAG, con estos insumos la oficina elaborará le autodiagnóstico. Se recomienda priorizar el avance y tener encuentra para el último seguimiento presentar el autodiagnóstico para el cumplimiento de las directrices de accesibilidad establecidas en la Resolución 1519 de 2021 y así poder evaluar el porcentaje en 100%.</t>
    </r>
  </si>
  <si>
    <r>
      <rPr>
        <b/>
        <sz val="12"/>
        <color theme="1"/>
        <rFont val="Times New Roman"/>
        <family val="1"/>
      </rPr>
      <t xml:space="preserve">Segundo seguimiento observaciones OCI: </t>
    </r>
    <r>
      <rPr>
        <sz val="12"/>
        <color theme="1"/>
        <rFont val="Times New Roman"/>
        <family val="1"/>
      </rPr>
      <t>Para este segundo seguimiento se realizaron 3 inducciones durante este cuatrimestre pero solo fueron aportados dos Excel de lista asistencia  con fechas del 25 de mayo y 14 de junio 2022 como también la presentación.</t>
    </r>
  </si>
  <si>
    <r>
      <rPr>
        <b/>
        <sz val="12"/>
        <color theme="1"/>
        <rFont val="Times New Roman"/>
        <family val="1"/>
      </rPr>
      <t>Segundo seguimiento observaciones OCI</t>
    </r>
    <r>
      <rPr>
        <sz val="12"/>
        <color theme="1"/>
        <rFont val="Times New Roman"/>
        <family val="1"/>
      </rPr>
      <t>: Se aportan tres PDF de la publicación del reconocimiento al funcionario del mes de los meses de mayo, junio y julio.</t>
    </r>
  </si>
  <si>
    <r>
      <rPr>
        <b/>
        <sz val="12"/>
        <color theme="1"/>
        <rFont val="Times New Roman"/>
        <family val="1"/>
      </rPr>
      <t xml:space="preserve">Segundo seguimiento observaciones OCI: </t>
    </r>
    <r>
      <rPr>
        <sz val="12"/>
        <color theme="1"/>
        <rFont val="Times New Roman"/>
        <family val="1"/>
      </rPr>
      <t>Fue aportado para este seguimiento el formulario de la encuesta de integridad y el informe con  los resultados de la misma.</t>
    </r>
  </si>
  <si>
    <t>Esta actividad se había cumplido en el primer seguimiento</t>
  </si>
  <si>
    <r>
      <rPr>
        <b/>
        <sz val="12"/>
        <color theme="1"/>
        <rFont val="Times New Roman"/>
        <family val="1"/>
      </rPr>
      <t xml:space="preserve">Segundo seguimiento observaciones OCI:  </t>
    </r>
    <r>
      <rPr>
        <sz val="12"/>
        <color theme="1"/>
        <rFont val="Times New Roman"/>
        <family val="1"/>
      </rPr>
      <t>Para esta actividad fue adjuntado el reporte degenerado por el SIDEAP a corte 31 de agosto 2022, el reporte generado SIGEP a corte 31 de agosto 2022 y un cuadro de control del diligenciamiento de funcionarios y contratista.</t>
    </r>
  </si>
  <si>
    <t>Observaciones y recomendaciones de la Oficina de Control Interno</t>
  </si>
  <si>
    <t xml:space="preserve">
→ El plan registra un avance de ejecución general del 15%, dado que, a la fecha de este primer seguimiento se ejecutaron diez (10) actividades del total de sesenta y siete (67) actividades programadas para el año 2022.  
→ Para el primer cuatrimestre se tenían programadas dieciséis (16) actividades, de las cuales se ejecutaron ocho (8) equivalentes al 50% de lo programado para este cuatrimestre y un 14,25% del total del plan.
→ Para el componente 3 - Rendición de cuentas, se reportaron por parte de la Oficina Asesora de Planeación cuatro (4) actividades como cumplidas, pero en la validación se observo que no fueron aportadas evidencias de las actividades 2.2 y 3.1,  por lo anterior la Oficina de Control Interno dichas actividades no se evalúan como cumplidas; para este componente se evalúan como cumplidas únicamente dos actividades: 1.1 y 1.3.
→ En el componente 5 - Transparencia, se reportaron por parte de la Oficina Asesora de Planeación dos (2) actividades (2.3 y 2.6) como cumplidas al 100%, pero al confrontar los soportes de la actividad No 2.6 no se pudo observar que las evidencias coincidieran con el producto propuesto, por lo tanto la Oficina de Control Interno evalúa como cumplida al 50% la actividad 2.3.
→ Se recomienda priorizar la ejecución de las actividades 8 vencidas.
→ Se sugiere validar la coherencia de las evidencias que soportan la ejecución de actividades, frente a la meta y/o producto definido.
</t>
  </si>
  <si>
    <t xml:space="preserve">AVANCE EJECUCION DEL PAAC 2022 - I SEGUIMIENTO </t>
  </si>
  <si>
    <t>SEGUIMIENTO AL PLAN ANTICORRUPCIÓN Y ATENCIÓN AL CIUDADANO 2022
OFICINA DE CONTROL INTERNO IDIPRON</t>
  </si>
  <si>
    <t xml:space="preserve">
→ Se reportó por parte de la Oficina Asesora de Planeación un avance del 42% pero en la validación de la Oficina de Control interno,  el plan registra un avance de ejecución general del 40%, dado que, a la fecha de este segundo seguimiento se ejecutaron veintiséis (26) actividades del total de sesenta y cinco (65) actividades programadas para el año 2022.  Se pudo evidenciar que se ajustó el Plan Anticorrupción y Atención al ciudadano-PAAC eliminando las actividades 3.5 y 3.6 frente al primer seguimiento 2022.
→ Para el segundo cuatrimestre se tenían programadas dieciséis (16) actividades, de las cuales se ejecutaron once (11) equivalentes al 75% de lo programado para este cuatrimestre.
→Para el componente 1- Gestión del riesgo, se pudo observar en las actividades 1.2 y 2.6 se ajustaron las fechas finales de las actividades, las mismas  habían quedado como vencidas para el primer seguimiento.
→Para el componente 2-Racionalización de trámites, se pudo corroborar que se está gestionando el Plan de trabajo, pero aún se sigue trabajando en la consolidación o entrega de bases de datos y así poder realizar desde el área de desarrollo la creación del reporte que debe ser alojado en la página web. Se genera alertamiento frente al tiempo que queda para dar cumplimiento a la actividad.
→ Para el componente 3 - Rendición de cuentas, se reportaron por parte de la Oficina Asesora de Planeación dos (2) actividades como cumplidas, pero en la validación se observo que no fueron aportadas evidencias de las actividades 2.2 y 3.1,  por lo anterior la Oficina de Control Interno dichas actividades no se evalúan como cumplidas; para este componente se evalúan como cumplidas únicamente la actividad 1.2.
→Para el componente 4 - Mecanismos para mejorar, se reportó por parte de la Oficina Asesora de Planeación una (1) actividad como cumplida la 3.1, pero en la validación se observó que las evidencias aportadas no cumplían con el indicador establecido.
→ En el componente 5 - Transparencia, se pudo corroborar que este componente es el que cuenta con el mayor número de actividades sin avance representativo de dieciséis (16) actividades programadas solo se han ejecutado tres (3) actividades al 100%. Es el componente que registra mayor cantidad de actividades vencidas cuatro(4).
→ Se recomienda priorizar la ejecución de las actividades 5 vencidas.
→Se recomienda revisar la programación de actividades dado que la mayoría están para ejecutar durante toda la vigencia, lo que conlleva a que un porcentaje representativo este para ejecución en el último cuatrimestre.
→ Se sugiere validar la coherencia de las evidencias que soportan la ejecución de actividades, frente a la meta y/o producto definido.
→Analizadas las actividades por zona de cumplimiento se detecto que el 49% se encuentran en zona baja (0-59%),  el 11% se encuentran e zona media (60-79%) y solo el 40% están en zona alta de cumplimiento (80-100%)
→ Se alerta frente al bajo porcentaje de avance del plan, dado que las actividades pendientes superan el 50%, se sugiere controlar el avance de todas las actividades que están en zona baja y media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</si>
</sst>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0"/>
      <name val="Times New Roman"/>
      <family val="1"/>
    </font>
    <font>
      <sz val="9"/>
      <color theme="1"/>
      <name val="Times New Roman"/>
      <family val="1"/>
    </font>
    <font>
      <sz val="10"/>
      <name val="Arial"/>
      <family val="2"/>
    </font>
    <font>
      <b/>
      <sz val="10"/>
      <name val="Times New Roman"/>
      <family val="1"/>
    </font>
    <font>
      <sz val="12"/>
      <name val="Times New Roman"/>
      <family val="1"/>
    </font>
    <font>
      <sz val="11"/>
      <name val="Times New Roman"/>
      <family val="1"/>
    </font>
    <font>
      <sz val="8"/>
      <name val="Calibri"/>
      <family val="2"/>
      <scheme val="minor"/>
    </font>
    <font>
      <sz val="10"/>
      <color rgb="FF000000"/>
      <name val="Times New Roman"/>
      <family val="1"/>
    </font>
    <font>
      <sz val="10"/>
      <color rgb="FFFF0000"/>
      <name val="Times New Roman"/>
      <family val="1"/>
    </font>
    <font>
      <b/>
      <sz val="14"/>
      <name val="Times New Roman"/>
      <family val="1"/>
    </font>
    <font>
      <b/>
      <sz val="12"/>
      <name val="Times New Roman"/>
      <family val="1"/>
    </font>
    <font>
      <b/>
      <sz val="11"/>
      <name val="Times New Roman"/>
      <family val="1"/>
    </font>
    <font>
      <sz val="14"/>
      <name val="Times New Roman"/>
      <family val="1"/>
    </font>
    <font>
      <b/>
      <sz val="16"/>
      <name val="Times New Roman"/>
      <family val="1"/>
    </font>
    <font>
      <sz val="10"/>
      <name val="Arial"/>
      <family val="2"/>
    </font>
    <font>
      <sz val="9"/>
      <name val="SansSerif"/>
    </font>
    <font>
      <sz val="9"/>
      <color indexed="72"/>
      <name val="SansSerif"/>
    </font>
    <font>
      <b/>
      <sz val="9"/>
      <color indexed="72"/>
      <name val="SansSerif"/>
    </font>
    <font>
      <b/>
      <sz val="11"/>
      <color indexed="59"/>
      <name val="SansSerif"/>
    </font>
    <font>
      <b/>
      <sz val="11"/>
      <color indexed="72"/>
      <name val="SansSerif"/>
    </font>
    <font>
      <sz val="11"/>
      <color theme="1"/>
      <name val="Calibri"/>
      <family val="2"/>
      <scheme val="minor"/>
    </font>
    <font>
      <u/>
      <sz val="11"/>
      <color theme="10"/>
      <name val="Calibri"/>
      <family val="2"/>
      <scheme val="minor"/>
    </font>
    <font>
      <u/>
      <sz val="10"/>
      <color theme="10"/>
      <name val="Times New Roman"/>
      <family val="1"/>
    </font>
    <font>
      <b/>
      <u/>
      <sz val="10"/>
      <color rgb="FF000000"/>
      <name val="Times New Roman"/>
      <family val="1"/>
    </font>
    <font>
      <b/>
      <u/>
      <sz val="10"/>
      <color theme="1"/>
      <name val="Times New Roman"/>
      <family val="1"/>
    </font>
    <font>
      <sz val="11"/>
      <color rgb="FF000000"/>
      <name val="Times New Roman"/>
      <family val="1"/>
    </font>
    <font>
      <b/>
      <u/>
      <sz val="11"/>
      <color rgb="FF000000"/>
      <name val="Times New Roman"/>
      <family val="1"/>
    </font>
    <font>
      <u/>
      <sz val="10"/>
      <color theme="10"/>
      <name val="Calibri"/>
      <family val="2"/>
      <scheme val="minor"/>
    </font>
    <font>
      <b/>
      <sz val="10"/>
      <name val="Calibri"/>
      <family val="2"/>
      <scheme val="minor"/>
    </font>
    <font>
      <b/>
      <sz val="9"/>
      <name val="SansSerif"/>
    </font>
    <font>
      <i/>
      <sz val="12"/>
      <color theme="1"/>
      <name val="Times New Roman"/>
      <family val="1"/>
    </font>
    <font>
      <b/>
      <i/>
      <sz val="12"/>
      <color theme="1"/>
      <name val="Times New Roman"/>
      <family val="1"/>
    </font>
    <font>
      <b/>
      <sz val="9"/>
      <color theme="1"/>
      <name val="Calibri"/>
      <family val="2"/>
      <scheme val="minor"/>
    </font>
    <font>
      <b/>
      <sz val="16"/>
      <color theme="1"/>
      <name val="Calibri"/>
      <family val="2"/>
      <scheme val="minor"/>
    </font>
    <font>
      <b/>
      <sz val="12"/>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theme="0"/>
        <bgColor rgb="FF000000"/>
      </patternFill>
    </fill>
    <fill>
      <patternFill patternType="solid">
        <fgColor rgb="FFFF0000"/>
        <bgColor indexed="64"/>
      </patternFill>
    </fill>
    <fill>
      <patternFill patternType="solid">
        <fgColor rgb="FF00B050"/>
        <bgColor indexed="64"/>
      </patternFill>
    </fill>
    <fill>
      <patternFill patternType="solid">
        <fgColor theme="5" tint="0.79998168889431442"/>
        <bgColor indexed="64"/>
      </patternFill>
    </fill>
    <fill>
      <patternFill patternType="solid">
        <fgColor rgb="FFFF6565"/>
        <bgColor indexed="64"/>
      </patternFill>
    </fill>
  </fills>
  <borders count="10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thin">
        <color indexed="64"/>
      </top>
      <bottom/>
      <diagonal/>
    </border>
    <border>
      <left style="thin">
        <color indexed="64"/>
      </left>
      <right/>
      <top/>
      <bottom/>
      <diagonal/>
    </border>
    <border>
      <left/>
      <right/>
      <top/>
      <bottom style="medium">
        <color rgb="FF000000"/>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rgb="FF000000"/>
      </right>
      <top style="medium">
        <color rgb="FF00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bottom/>
      <diagonal/>
    </border>
    <border>
      <left/>
      <right style="medium">
        <color rgb="FF000000"/>
      </right>
      <top style="medium">
        <color rgb="FF000000"/>
      </top>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style="thin">
        <color rgb="FF000000"/>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8"/>
      </left>
      <right style="medium">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s>
  <cellStyleXfs count="7">
    <xf numFmtId="0" fontId="0" fillId="0" borderId="0"/>
    <xf numFmtId="0" fontId="14" fillId="0" borderId="0"/>
    <xf numFmtId="0" fontId="14" fillId="0" borderId="0" applyNumberFormat="0" applyFont="0" applyFill="0" applyBorder="0" applyAlignment="0" applyProtection="0"/>
    <xf numFmtId="0" fontId="21" fillId="0" borderId="0"/>
    <xf numFmtId="0" fontId="33" fillId="0" borderId="0" applyNumberFormat="0" applyFont="0" applyFill="0" applyBorder="0" applyAlignment="0" applyProtection="0"/>
    <xf numFmtId="9" fontId="39" fillId="0" borderId="0" applyFont="0" applyFill="0" applyBorder="0" applyAlignment="0" applyProtection="0"/>
    <xf numFmtId="0" fontId="40" fillId="0" borderId="0" applyNumberFormat="0" applyFill="0" applyBorder="0" applyAlignment="0" applyProtection="0"/>
  </cellStyleXfs>
  <cellXfs count="564">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1" fillId="0" borderId="29" xfId="0" applyFont="1" applyBorder="1"/>
    <xf numFmtId="0" fontId="1" fillId="0" borderId="31" xfId="0" applyFont="1" applyBorder="1"/>
    <xf numFmtId="0" fontId="1" fillId="0" borderId="33" xfId="0" applyFont="1" applyBorder="1"/>
    <xf numFmtId="0" fontId="2" fillId="0" borderId="12" xfId="0" applyFont="1" applyBorder="1" applyAlignment="1">
      <alignment vertical="center"/>
    </xf>
    <xf numFmtId="0" fontId="3" fillId="2" borderId="12" xfId="0" applyFont="1" applyFill="1" applyBorder="1" applyAlignment="1">
      <alignment horizontal="center" vertical="center" wrapText="1"/>
    </xf>
    <xf numFmtId="0" fontId="8" fillId="0" borderId="12" xfId="0" applyFont="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0" fillId="0" borderId="41"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8" xfId="0" applyBorder="1" applyAlignment="1">
      <alignment horizontal="left" vertical="top"/>
    </xf>
    <xf numFmtId="0" fontId="0" fillId="0" borderId="8" xfId="0" applyBorder="1" applyAlignment="1">
      <alignment horizontal="left"/>
    </xf>
    <xf numFmtId="0" fontId="0" fillId="0" borderId="14" xfId="0" applyBorder="1" applyAlignment="1">
      <alignment horizontal="left"/>
    </xf>
    <xf numFmtId="0" fontId="3" fillId="2" borderId="47" xfId="0" applyFont="1" applyFill="1" applyBorder="1" applyAlignment="1">
      <alignment horizontal="center" vertical="center"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17"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16" fillId="0" borderId="8" xfId="0" applyFont="1" applyBorder="1"/>
    <xf numFmtId="0" fontId="18" fillId="0" borderId="8" xfId="0" applyFont="1" applyBorder="1" applyAlignment="1">
      <alignment horizontal="left" vertical="center" wrapText="1"/>
    </xf>
    <xf numFmtId="0" fontId="18" fillId="4" borderId="8" xfId="0" applyFont="1" applyFill="1" applyBorder="1" applyAlignment="1">
      <alignment horizontal="left" vertical="center" wrapText="1"/>
    </xf>
    <xf numFmtId="0" fontId="0" fillId="0" borderId="8" xfId="0" applyBorder="1"/>
    <xf numFmtId="0" fontId="0" fillId="0" borderId="8" xfId="0" applyBorder="1" applyAlignment="1">
      <alignment wrapText="1"/>
    </xf>
    <xf numFmtId="0" fontId="0" fillId="0" borderId="8" xfId="0" applyBorder="1" applyAlignment="1">
      <alignment horizontal="center" vertical="center" wrapText="1"/>
    </xf>
    <xf numFmtId="0" fontId="0" fillId="0" borderId="8" xfId="0" applyBorder="1" applyAlignment="1">
      <alignment vertical="center" wrapText="1"/>
    </xf>
    <xf numFmtId="0" fontId="0" fillId="0" borderId="0" xfId="0" applyAlignment="1">
      <alignment vertical="center"/>
    </xf>
    <xf numFmtId="0" fontId="19" fillId="2" borderId="1" xfId="0" applyFont="1" applyFill="1" applyBorder="1" applyAlignment="1">
      <alignment horizontal="left" vertical="center" wrapText="1"/>
    </xf>
    <xf numFmtId="0" fontId="0" fillId="4" borderId="0" xfId="0" applyFill="1" applyAlignment="1">
      <alignment wrapText="1"/>
    </xf>
    <xf numFmtId="0" fontId="0" fillId="4" borderId="0" xfId="0" applyFill="1" applyAlignment="1">
      <alignment vertical="center" wrapText="1"/>
    </xf>
    <xf numFmtId="0" fontId="3" fillId="0" borderId="0" xfId="0" applyFont="1"/>
    <xf numFmtId="0" fontId="0" fillId="0" borderId="50" xfId="0" applyBorder="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0" borderId="8" xfId="0" applyBorder="1" applyAlignment="1">
      <alignment vertical="center"/>
    </xf>
    <xf numFmtId="0" fontId="5" fillId="0" borderId="0" xfId="0" applyFont="1"/>
    <xf numFmtId="0" fontId="20" fillId="0" borderId="0" xfId="0" applyFont="1" applyAlignment="1">
      <alignment horizontal="center" vertical="center"/>
    </xf>
    <xf numFmtId="0" fontId="2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5" fillId="2" borderId="47" xfId="0" applyFont="1" applyFill="1" applyBorder="1" applyAlignment="1">
      <alignment horizontal="center" vertical="center" wrapText="1"/>
    </xf>
    <xf numFmtId="0" fontId="5" fillId="2" borderId="12"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39" xfId="0" applyNumberFormat="1" applyFont="1" applyFill="1" applyBorder="1" applyAlignment="1">
      <alignment horizontal="center" vertical="center" wrapText="1"/>
    </xf>
    <xf numFmtId="0" fontId="3" fillId="0" borderId="0" xfId="0" applyFont="1" applyAlignment="1">
      <alignment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9" fillId="2" borderId="12" xfId="0" applyFont="1" applyFill="1" applyBorder="1" applyAlignment="1">
      <alignment horizontal="left" vertical="center" wrapText="1"/>
    </xf>
    <xf numFmtId="0" fontId="1" fillId="0" borderId="0" xfId="0" applyFont="1" applyAlignment="1">
      <alignment vertical="center" wrapText="1"/>
    </xf>
    <xf numFmtId="14" fontId="3" fillId="2" borderId="59" xfId="0" applyNumberFormat="1" applyFont="1" applyFill="1" applyBorder="1" applyAlignment="1">
      <alignment horizontal="center" vertical="center" wrapText="1"/>
    </xf>
    <xf numFmtId="0" fontId="1" fillId="0" borderId="0" xfId="0" applyFont="1" applyAlignment="1">
      <alignment horizontal="center" vertical="center" wrapText="1"/>
    </xf>
    <xf numFmtId="0" fontId="5" fillId="2" borderId="6" xfId="0" applyFont="1" applyFill="1" applyBorder="1" applyAlignment="1">
      <alignment horizontal="center" vertical="center" wrapText="1"/>
    </xf>
    <xf numFmtId="0" fontId="2" fillId="3" borderId="12" xfId="0" applyFont="1" applyFill="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24" fillId="0" borderId="0" xfId="0" applyFont="1"/>
    <xf numFmtId="14" fontId="3" fillId="0" borderId="51" xfId="0" applyNumberFormat="1" applyFont="1" applyBorder="1" applyAlignment="1">
      <alignment horizontal="center" vertical="center" wrapText="1"/>
    </xf>
    <xf numFmtId="0" fontId="19" fillId="0" borderId="12" xfId="0" applyFont="1" applyBorder="1" applyAlignment="1">
      <alignment horizontal="left" vertical="center" wrapText="1"/>
    </xf>
    <xf numFmtId="0" fontId="1" fillId="0" borderId="0" xfId="0" applyFont="1" applyAlignment="1">
      <alignment horizontal="center" vertical="center"/>
    </xf>
    <xf numFmtId="0" fontId="4" fillId="3" borderId="11" xfId="0" applyFont="1" applyFill="1" applyBorder="1" applyAlignment="1">
      <alignment horizontal="center" vertical="center" wrapText="1"/>
    </xf>
    <xf numFmtId="0" fontId="26" fillId="2" borderId="21" xfId="0" applyFont="1" applyFill="1" applyBorder="1" applyAlignment="1">
      <alignment horizontal="center" vertical="center" wrapText="1"/>
    </xf>
    <xf numFmtId="14" fontId="26" fillId="2" borderId="21" xfId="0" applyNumberFormat="1" applyFont="1" applyFill="1" applyBorder="1" applyAlignment="1">
      <alignment horizontal="center" vertical="center" wrapText="1"/>
    </xf>
    <xf numFmtId="14" fontId="26" fillId="2" borderId="23" xfId="0" applyNumberFormat="1" applyFont="1" applyFill="1" applyBorder="1" applyAlignment="1">
      <alignment horizontal="center" vertical="center"/>
    </xf>
    <xf numFmtId="0" fontId="26" fillId="2" borderId="60" xfId="0" applyFont="1" applyFill="1" applyBorder="1" applyAlignment="1">
      <alignment horizontal="center" vertical="center" wrapText="1"/>
    </xf>
    <xf numFmtId="14" fontId="26" fillId="2" borderId="60" xfId="0" applyNumberFormat="1" applyFont="1" applyFill="1" applyBorder="1" applyAlignment="1">
      <alignment horizontal="center" vertical="center" wrapText="1"/>
    </xf>
    <xf numFmtId="14" fontId="26" fillId="2" borderId="45" xfId="0" applyNumberFormat="1" applyFont="1" applyFill="1" applyBorder="1" applyAlignment="1">
      <alignment horizontal="center" vertical="center"/>
    </xf>
    <xf numFmtId="0" fontId="19" fillId="2" borderId="60" xfId="0" applyFont="1" applyFill="1" applyBorder="1" applyAlignment="1">
      <alignment horizontal="center" vertical="center" wrapText="1"/>
    </xf>
    <xf numFmtId="0" fontId="3" fillId="2" borderId="61" xfId="0" applyFont="1" applyFill="1" applyBorder="1" applyAlignment="1">
      <alignment horizontal="center" vertical="center" wrapText="1"/>
    </xf>
    <xf numFmtId="0" fontId="26" fillId="2" borderId="61" xfId="0" applyFont="1" applyFill="1" applyBorder="1" applyAlignment="1">
      <alignment horizontal="center" vertical="center" wrapText="1"/>
    </xf>
    <xf numFmtId="14" fontId="26" fillId="2" borderId="61" xfId="0" applyNumberFormat="1" applyFont="1" applyFill="1" applyBorder="1" applyAlignment="1">
      <alignment horizontal="center" vertical="center" wrapText="1"/>
    </xf>
    <xf numFmtId="14" fontId="26" fillId="2" borderId="62" xfId="0" applyNumberFormat="1" applyFont="1" applyFill="1" applyBorder="1" applyAlignment="1">
      <alignment horizontal="center" vertical="center"/>
    </xf>
    <xf numFmtId="0" fontId="3" fillId="2" borderId="60" xfId="0" applyFont="1" applyFill="1" applyBorder="1" applyAlignment="1">
      <alignment horizontal="center" vertical="center" wrapText="1"/>
    </xf>
    <xf numFmtId="0" fontId="19" fillId="2" borderId="21" xfId="0" applyFont="1" applyFill="1" applyBorder="1" applyAlignment="1">
      <alignment horizontal="center" vertical="center" wrapText="1"/>
    </xf>
    <xf numFmtId="14" fontId="26" fillId="2" borderId="12" xfId="0" applyNumberFormat="1" applyFont="1" applyFill="1" applyBorder="1" applyAlignment="1">
      <alignment horizontal="center" vertical="center" wrapText="1"/>
    </xf>
    <xf numFmtId="14" fontId="26" fillId="2" borderId="12" xfId="0" applyNumberFormat="1" applyFont="1" applyFill="1" applyBorder="1" applyAlignment="1">
      <alignment horizontal="center" vertical="center"/>
    </xf>
    <xf numFmtId="0" fontId="26" fillId="2" borderId="1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22" xfId="0" applyFont="1" applyFill="1" applyBorder="1" applyAlignment="1">
      <alignment horizontal="center" vertical="center" wrapText="1"/>
    </xf>
    <xf numFmtId="14" fontId="26" fillId="2" borderId="22" xfId="0" applyNumberFormat="1" applyFont="1" applyFill="1" applyBorder="1" applyAlignment="1">
      <alignment horizontal="center" vertical="center" wrapText="1"/>
    </xf>
    <xf numFmtId="14" fontId="26" fillId="2" borderId="63" xfId="0" applyNumberFormat="1" applyFont="1" applyFill="1" applyBorder="1" applyAlignment="1">
      <alignment horizontal="center" vertical="center"/>
    </xf>
    <xf numFmtId="14" fontId="26" fillId="2" borderId="37" xfId="0" applyNumberFormat="1" applyFont="1" applyFill="1" applyBorder="1" applyAlignment="1">
      <alignment horizontal="center" vertical="center"/>
    </xf>
    <xf numFmtId="0" fontId="3" fillId="2" borderId="21"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5" fillId="0" borderId="3" xfId="0" applyFont="1" applyBorder="1" applyAlignment="1">
      <alignment horizontal="center" vertical="center" wrapText="1"/>
    </xf>
    <xf numFmtId="0" fontId="19" fillId="0" borderId="3" xfId="0" applyFont="1" applyBorder="1" applyAlignment="1">
      <alignment horizontal="justify" vertical="center" wrapText="1"/>
    </xf>
    <xf numFmtId="0" fontId="19" fillId="0" borderId="47" xfId="0" applyFont="1" applyBorder="1" applyAlignment="1">
      <alignment horizontal="center" vertical="center" wrapText="1"/>
    </xf>
    <xf numFmtId="0" fontId="19" fillId="0" borderId="53" xfId="0" applyFont="1" applyBorder="1" applyAlignment="1">
      <alignment horizontal="center" vertical="center" wrapText="1"/>
    </xf>
    <xf numFmtId="0" fontId="3" fillId="0" borderId="52" xfId="0" applyFont="1" applyBorder="1" applyAlignment="1">
      <alignment horizontal="center" vertical="center" wrapText="1"/>
    </xf>
    <xf numFmtId="0" fontId="22" fillId="0" borderId="3" xfId="0" applyFont="1" applyBorder="1" applyAlignment="1">
      <alignment horizontal="center" vertical="center" wrapText="1"/>
    </xf>
    <xf numFmtId="0" fontId="19" fillId="0" borderId="7" xfId="0" applyFont="1" applyBorder="1" applyAlignment="1">
      <alignment horizontal="justify" vertical="center" wrapText="1"/>
    </xf>
    <xf numFmtId="0" fontId="19" fillId="0" borderId="12"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7" xfId="0" applyFont="1" applyBorder="1" applyAlignment="1">
      <alignment horizontal="left" vertical="center" wrapText="1"/>
    </xf>
    <xf numFmtId="14" fontId="19" fillId="0" borderId="7" xfId="0" applyNumberFormat="1" applyFont="1" applyBorder="1" applyAlignment="1">
      <alignment horizontal="center" vertical="center" wrapText="1"/>
    </xf>
    <xf numFmtId="14" fontId="19" fillId="0" borderId="7" xfId="0" applyNumberFormat="1"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9"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19"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8" xfId="0" applyFont="1" applyBorder="1" applyAlignment="1">
      <alignment horizontal="center" vertical="center" wrapText="1"/>
    </xf>
    <xf numFmtId="0" fontId="3" fillId="2" borderId="0" xfId="0" applyFont="1" applyFill="1" applyAlignment="1">
      <alignment horizontal="center" vertical="center" wrapText="1"/>
    </xf>
    <xf numFmtId="14" fontId="3" fillId="0" borderId="39" xfId="0" applyNumberFormat="1" applyFont="1" applyBorder="1" applyAlignment="1">
      <alignment horizontal="center" vertical="center" wrapText="1"/>
    </xf>
    <xf numFmtId="14" fontId="3" fillId="0" borderId="9" xfId="0" applyNumberFormat="1" applyFont="1" applyBorder="1" applyAlignment="1">
      <alignment horizontal="center" vertical="center"/>
    </xf>
    <xf numFmtId="14" fontId="3" fillId="0" borderId="9" xfId="0" applyNumberFormat="1" applyFont="1" applyBorder="1" applyAlignment="1">
      <alignment horizontal="center" vertical="center" wrapText="1"/>
    </xf>
    <xf numFmtId="14" fontId="3" fillId="0" borderId="55" xfId="0" applyNumberFormat="1" applyFont="1" applyBorder="1" applyAlignment="1">
      <alignment horizontal="center"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3" fillId="0" borderId="55" xfId="0"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39" xfId="0" applyNumberFormat="1" applyFont="1" applyBorder="1" applyAlignment="1">
      <alignment horizontal="center" vertical="center"/>
    </xf>
    <xf numFmtId="0" fontId="3" fillId="0" borderId="5" xfId="0" applyFont="1" applyBorder="1" applyAlignment="1">
      <alignment horizontal="left" vertical="center" wrapText="1"/>
    </xf>
    <xf numFmtId="0" fontId="5" fillId="0" borderId="9" xfId="0" applyFont="1" applyBorder="1" applyAlignment="1">
      <alignment horizontal="center" vertical="center" wrapText="1"/>
    </xf>
    <xf numFmtId="0" fontId="3" fillId="0" borderId="12" xfId="0" applyFont="1" applyBorder="1" applyAlignment="1">
      <alignment vertical="center" wrapText="1"/>
    </xf>
    <xf numFmtId="0" fontId="19" fillId="0" borderId="1" xfId="0" applyFont="1" applyBorder="1" applyAlignment="1">
      <alignment horizontal="left" vertical="center" wrapText="1"/>
    </xf>
    <xf numFmtId="0" fontId="3" fillId="0" borderId="19" xfId="0" applyFont="1" applyBorder="1" applyAlignment="1">
      <alignment horizontal="center" vertical="center" wrapText="1"/>
    </xf>
    <xf numFmtId="14" fontId="19" fillId="0" borderId="39" xfId="0" applyNumberFormat="1" applyFont="1" applyBorder="1" applyAlignment="1">
      <alignment horizontal="center" vertical="center" wrapText="1"/>
    </xf>
    <xf numFmtId="0" fontId="19" fillId="0" borderId="0" xfId="0" applyFont="1" applyAlignment="1">
      <alignment horizontal="left" vertical="center" wrapText="1"/>
    </xf>
    <xf numFmtId="0" fontId="19" fillId="0" borderId="70" xfId="0" applyFont="1" applyBorder="1" applyAlignment="1">
      <alignment horizontal="left" vertical="center" wrapText="1"/>
    </xf>
    <xf numFmtId="0" fontId="19" fillId="0" borderId="68" xfId="0" applyFont="1" applyBorder="1" applyAlignment="1">
      <alignment horizontal="left" vertical="center" wrapText="1"/>
    </xf>
    <xf numFmtId="0" fontId="24" fillId="0" borderId="29" xfId="0" applyFont="1" applyBorder="1"/>
    <xf numFmtId="0" fontId="24" fillId="0" borderId="31" xfId="0" applyFont="1" applyBorder="1"/>
    <xf numFmtId="0" fontId="24" fillId="0" borderId="33" xfId="0" applyFont="1" applyBorder="1"/>
    <xf numFmtId="0" fontId="28" fillId="0" borderId="12" xfId="0" applyFont="1" applyBorder="1" applyAlignment="1">
      <alignment vertical="center"/>
    </xf>
    <xf numFmtId="0" fontId="22" fillId="0" borderId="12" xfId="0" applyFont="1" applyBorder="1" applyAlignment="1">
      <alignment horizontal="center" vertical="center"/>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22" fillId="2" borderId="3" xfId="0" applyFont="1" applyFill="1" applyBorder="1" applyAlignment="1">
      <alignment horizontal="center" vertical="center" wrapText="1"/>
    </xf>
    <xf numFmtId="14" fontId="19" fillId="0" borderId="51" xfId="0" applyNumberFormat="1" applyFont="1" applyBorder="1" applyAlignment="1">
      <alignment horizontal="center" vertical="center" wrapText="1"/>
    </xf>
    <xf numFmtId="0" fontId="19" fillId="0" borderId="51" xfId="0" applyFont="1" applyBorder="1" applyAlignment="1">
      <alignment horizontal="center" vertical="center" wrapText="1"/>
    </xf>
    <xf numFmtId="0" fontId="19" fillId="0" borderId="65" xfId="0" applyFont="1" applyBorder="1" applyAlignment="1">
      <alignment horizontal="center" vertical="center" wrapText="1"/>
    </xf>
    <xf numFmtId="14" fontId="19" fillId="0" borderId="64" xfId="0" applyNumberFormat="1" applyFont="1" applyBorder="1" applyAlignment="1">
      <alignment horizontal="center" vertical="center"/>
    </xf>
    <xf numFmtId="0" fontId="19" fillId="0" borderId="3" xfId="0" applyFont="1" applyBorder="1" applyAlignment="1">
      <alignment horizontal="center" vertical="center" wrapText="1"/>
    </xf>
    <xf numFmtId="0" fontId="19" fillId="0" borderId="48" xfId="0" applyFont="1" applyBorder="1" applyAlignment="1">
      <alignment horizontal="center" vertical="center" wrapText="1"/>
    </xf>
    <xf numFmtId="0" fontId="23" fillId="2" borderId="10" xfId="0" applyFont="1" applyFill="1" applyBorder="1" applyAlignment="1">
      <alignment vertical="center" wrapText="1"/>
    </xf>
    <xf numFmtId="0" fontId="19" fillId="0" borderId="19" xfId="0" applyFont="1" applyBorder="1" applyAlignment="1">
      <alignment horizontal="center" vertical="center" wrapText="1"/>
    </xf>
    <xf numFmtId="14" fontId="19" fillId="0" borderId="53" xfId="0" applyNumberFormat="1" applyFont="1" applyBorder="1" applyAlignment="1">
      <alignment horizontal="center" vertical="center" wrapText="1"/>
    </xf>
    <xf numFmtId="14" fontId="19" fillId="0" borderId="53" xfId="0" applyNumberFormat="1" applyFont="1" applyBorder="1" applyAlignment="1">
      <alignment horizontal="center" vertical="center"/>
    </xf>
    <xf numFmtId="0" fontId="22" fillId="2" borderId="65" xfId="0" applyFont="1" applyFill="1" applyBorder="1" applyAlignment="1">
      <alignment horizontal="center" vertical="center" wrapText="1"/>
    </xf>
    <xf numFmtId="14" fontId="19" fillId="0" borderId="38" xfId="0" applyNumberFormat="1" applyFont="1" applyBorder="1" applyAlignment="1">
      <alignment horizontal="center" vertical="center" wrapText="1"/>
    </xf>
    <xf numFmtId="14" fontId="19" fillId="0" borderId="69" xfId="0" applyNumberFormat="1" applyFont="1" applyBorder="1" applyAlignment="1">
      <alignment horizontal="center" vertical="center"/>
    </xf>
    <xf numFmtId="0" fontId="22" fillId="2" borderId="72" xfId="0" applyFont="1" applyFill="1" applyBorder="1" applyAlignment="1">
      <alignment horizontal="center" vertical="center" wrapText="1"/>
    </xf>
    <xf numFmtId="0" fontId="19" fillId="0" borderId="0" xfId="0" applyFont="1" applyAlignment="1">
      <alignment horizontal="center" vertical="center" wrapText="1"/>
    </xf>
    <xf numFmtId="0" fontId="19" fillId="0" borderId="40" xfId="0" applyFont="1" applyBorder="1" applyAlignment="1">
      <alignment horizontal="center" vertical="center" wrapText="1"/>
    </xf>
    <xf numFmtId="0" fontId="19" fillId="0" borderId="38" xfId="0" applyFont="1" applyBorder="1" applyAlignment="1">
      <alignment horizontal="center" vertical="center" wrapText="1"/>
    </xf>
    <xf numFmtId="0" fontId="22" fillId="2" borderId="73"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5" xfId="0" applyFont="1" applyBorder="1" applyAlignment="1">
      <alignment horizontal="center" vertical="center" wrapText="1"/>
    </xf>
    <xf numFmtId="14" fontId="19" fillId="0" borderId="55" xfId="0" applyNumberFormat="1" applyFont="1" applyBorder="1" applyAlignment="1">
      <alignment horizontal="center" vertical="center" wrapText="1"/>
    </xf>
    <xf numFmtId="14" fontId="19" fillId="2" borderId="51" xfId="0" applyNumberFormat="1" applyFont="1" applyFill="1" applyBorder="1" applyAlignment="1">
      <alignment horizontal="center" vertical="center"/>
    </xf>
    <xf numFmtId="0" fontId="24" fillId="0" borderId="0" xfId="0" applyFont="1" applyAlignment="1">
      <alignment wrapText="1"/>
    </xf>
    <xf numFmtId="0" fontId="24" fillId="0" borderId="0" xfId="0" applyFont="1" applyAlignment="1">
      <alignment horizontal="center" vertical="center" wrapText="1"/>
    </xf>
    <xf numFmtId="0" fontId="19" fillId="0" borderId="66" xfId="0" applyFont="1" applyBorder="1" applyAlignment="1">
      <alignment horizontal="center" vertical="center" wrapText="1"/>
    </xf>
    <xf numFmtId="0" fontId="22" fillId="2" borderId="12" xfId="0" applyFont="1" applyFill="1" applyBorder="1" applyAlignment="1">
      <alignment horizontal="center" vertical="center" wrapText="1"/>
    </xf>
    <xf numFmtId="0" fontId="19" fillId="0" borderId="48" xfId="0" applyFont="1" applyBorder="1" applyAlignment="1">
      <alignment horizontal="left" vertical="center" wrapText="1"/>
    </xf>
    <xf numFmtId="0" fontId="22" fillId="2" borderId="5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0" borderId="19" xfId="0" applyFont="1" applyBorder="1" applyAlignment="1">
      <alignment horizontal="left" vertical="center" wrapText="1"/>
    </xf>
    <xf numFmtId="0" fontId="3" fillId="0" borderId="71" xfId="0" applyFont="1" applyBorder="1" applyAlignment="1">
      <alignment horizontal="center" vertical="center" wrapText="1"/>
    </xf>
    <xf numFmtId="14" fontId="3" fillId="0" borderId="55" xfId="0" applyNumberFormat="1" applyFont="1" applyBorder="1" applyAlignment="1">
      <alignment horizontal="center" vertical="center"/>
    </xf>
    <xf numFmtId="0" fontId="19" fillId="2" borderId="0" xfId="0" applyFont="1" applyFill="1" applyAlignment="1">
      <alignment horizontal="left" vertical="center" wrapText="1"/>
    </xf>
    <xf numFmtId="0" fontId="3" fillId="2" borderId="48" xfId="0" applyFont="1" applyFill="1" applyBorder="1" applyAlignment="1">
      <alignment horizontal="left" vertical="center" wrapText="1"/>
    </xf>
    <xf numFmtId="0" fontId="33" fillId="0" borderId="0" xfId="4" applyNumberFormat="1" applyFont="1" applyFill="1" applyBorder="1" applyAlignment="1"/>
    <xf numFmtId="0" fontId="34" fillId="0" borderId="0" xfId="4" applyNumberFormat="1" applyFont="1" applyFill="1" applyBorder="1" applyAlignment="1" applyProtection="1">
      <alignment horizontal="left" vertical="top" wrapText="1"/>
    </xf>
    <xf numFmtId="0" fontId="35" fillId="5" borderId="80" xfId="4" applyNumberFormat="1" applyFont="1" applyFill="1" applyBorder="1" applyAlignment="1" applyProtection="1">
      <alignment horizontal="left" vertical="center" wrapText="1"/>
    </xf>
    <xf numFmtId="0" fontId="35" fillId="5" borderId="81" xfId="4" applyNumberFormat="1" applyFont="1" applyFill="1" applyBorder="1" applyAlignment="1" applyProtection="1">
      <alignment horizontal="left" vertical="center" wrapText="1"/>
    </xf>
    <xf numFmtId="0" fontId="35" fillId="5" borderId="81" xfId="4" applyNumberFormat="1" applyFont="1" applyFill="1" applyBorder="1" applyAlignment="1" applyProtection="1">
      <alignment horizontal="center" vertical="center" wrapText="1"/>
    </xf>
    <xf numFmtId="0" fontId="36" fillId="6" borderId="85" xfId="4" applyNumberFormat="1" applyFont="1" applyFill="1" applyBorder="1" applyAlignment="1" applyProtection="1">
      <alignment horizontal="center" vertical="center" wrapText="1"/>
    </xf>
    <xf numFmtId="0" fontId="36" fillId="0" borderId="85" xfId="4" applyNumberFormat="1" applyFont="1" applyFill="1" applyBorder="1" applyAlignment="1" applyProtection="1">
      <alignment horizontal="center" vertical="center" wrapText="1"/>
    </xf>
    <xf numFmtId="0" fontId="22" fillId="0" borderId="1" xfId="0" applyFont="1" applyBorder="1" applyAlignment="1">
      <alignment horizontal="center" vertical="center" wrapText="1"/>
    </xf>
    <xf numFmtId="0" fontId="28" fillId="3" borderId="7"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9" fillId="0" borderId="20" xfId="0" applyFont="1" applyBorder="1" applyAlignment="1">
      <alignment horizontal="center" vertical="center" wrapText="1"/>
    </xf>
    <xf numFmtId="0" fontId="19" fillId="2" borderId="51" xfId="0" applyFont="1" applyFill="1" applyBorder="1" applyAlignment="1">
      <alignment horizontal="center" vertical="center" wrapText="1"/>
    </xf>
    <xf numFmtId="14" fontId="19" fillId="2" borderId="20" xfId="0" applyNumberFormat="1" applyFont="1" applyFill="1" applyBorder="1" applyAlignment="1">
      <alignment horizontal="center" vertical="center" wrapText="1"/>
    </xf>
    <xf numFmtId="0" fontId="22" fillId="2" borderId="66" xfId="0" applyFont="1" applyFill="1" applyBorder="1" applyAlignment="1">
      <alignment horizontal="center" vertical="center" wrapText="1"/>
    </xf>
    <xf numFmtId="0" fontId="19" fillId="0" borderId="67" xfId="0" applyFont="1" applyBorder="1" applyAlignment="1">
      <alignment horizontal="left" vertical="center" wrapText="1"/>
    </xf>
    <xf numFmtId="0" fontId="19"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2" borderId="61" xfId="0" applyFont="1" applyFill="1" applyBorder="1" applyAlignment="1">
      <alignment vertical="center" wrapText="1"/>
    </xf>
    <xf numFmtId="0" fontId="3" fillId="2" borderId="60" xfId="0" applyFont="1" applyFill="1" applyBorder="1" applyAlignment="1">
      <alignment vertical="center" wrapText="1"/>
    </xf>
    <xf numFmtId="0" fontId="3" fillId="2" borderId="22" xfId="0" applyFont="1" applyFill="1" applyBorder="1" applyAlignment="1">
      <alignment vertical="center" wrapText="1"/>
    </xf>
    <xf numFmtId="0" fontId="3" fillId="2" borderId="60"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23" fillId="2" borderId="61" xfId="0" applyFont="1" applyFill="1" applyBorder="1" applyAlignment="1">
      <alignment vertical="center" wrapText="1"/>
    </xf>
    <xf numFmtId="0" fontId="23" fillId="2" borderId="61" xfId="0" applyFont="1" applyFill="1" applyBorder="1" applyAlignment="1">
      <alignment horizontal="center" vertical="center" wrapText="1"/>
    </xf>
    <xf numFmtId="0" fontId="19" fillId="2" borderId="60" xfId="0" applyFont="1" applyFill="1" applyBorder="1" applyAlignment="1">
      <alignment vertical="center" wrapText="1"/>
    </xf>
    <xf numFmtId="0" fontId="19" fillId="2" borderId="60" xfId="0" applyFont="1" applyFill="1" applyBorder="1" applyAlignment="1">
      <alignment horizontal="left" vertical="center" wrapText="1"/>
    </xf>
    <xf numFmtId="0" fontId="19" fillId="0" borderId="61" xfId="0" applyFont="1" applyBorder="1" applyAlignment="1">
      <alignment vertical="center" wrapText="1"/>
    </xf>
    <xf numFmtId="0" fontId="19" fillId="2" borderId="61" xfId="0" applyFont="1" applyFill="1" applyBorder="1" applyAlignment="1">
      <alignment vertical="center" wrapText="1"/>
    </xf>
    <xf numFmtId="0" fontId="3" fillId="2" borderId="20" xfId="0" applyFont="1" applyFill="1" applyBorder="1" applyAlignment="1">
      <alignment vertical="center" wrapText="1"/>
    </xf>
    <xf numFmtId="0" fontId="3" fillId="2" borderId="93" xfId="0" applyFont="1" applyFill="1" applyBorder="1" applyAlignment="1">
      <alignment vertical="center" wrapText="1"/>
    </xf>
    <xf numFmtId="0" fontId="3" fillId="2" borderId="21" xfId="0" applyFont="1" applyFill="1" applyBorder="1" applyAlignment="1">
      <alignment horizontal="left" vertical="center" wrapText="1"/>
    </xf>
    <xf numFmtId="0" fontId="3" fillId="2" borderId="49" xfId="0" applyFont="1" applyFill="1" applyBorder="1" applyAlignment="1">
      <alignment vertical="center" wrapText="1"/>
    </xf>
    <xf numFmtId="0" fontId="3" fillId="2" borderId="12" xfId="0" applyFont="1" applyFill="1" applyBorder="1" applyAlignment="1">
      <alignment vertical="center" wrapText="1"/>
    </xf>
    <xf numFmtId="0" fontId="3" fillId="2" borderId="95"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41" fillId="2" borderId="22" xfId="6"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5" xfId="0" applyFont="1" applyFill="1" applyBorder="1" applyAlignment="1">
      <alignment vertical="center" wrapText="1"/>
    </xf>
    <xf numFmtId="0" fontId="3" fillId="2" borderId="14" xfId="0" applyFont="1" applyFill="1" applyBorder="1" applyAlignment="1">
      <alignment horizontal="center" vertical="center" wrapText="1"/>
    </xf>
    <xf numFmtId="0" fontId="19" fillId="2" borderId="28" xfId="0" applyFont="1" applyFill="1" applyBorder="1" applyAlignment="1">
      <alignment vertical="center" wrapText="1"/>
    </xf>
    <xf numFmtId="0" fontId="19" fillId="2" borderId="14" xfId="0" applyFont="1" applyFill="1" applyBorder="1" applyAlignment="1">
      <alignment vertical="center" wrapText="1"/>
    </xf>
    <xf numFmtId="0" fontId="26" fillId="7" borderId="12" xfId="0" applyFont="1" applyFill="1" applyBorder="1" applyAlignment="1">
      <alignment vertical="center" wrapText="1"/>
    </xf>
    <xf numFmtId="0" fontId="26" fillId="2" borderId="21" xfId="0" applyFont="1" applyFill="1" applyBorder="1" applyAlignment="1">
      <alignment horizontal="left" vertical="center" wrapText="1"/>
    </xf>
    <xf numFmtId="0" fontId="1" fillId="2" borderId="12" xfId="0" applyFont="1" applyFill="1" applyBorder="1" applyAlignment="1">
      <alignment vertical="center" wrapText="1"/>
    </xf>
    <xf numFmtId="0" fontId="3" fillId="2" borderId="14" xfId="0" applyFont="1" applyFill="1" applyBorder="1" applyAlignment="1">
      <alignment vertical="center" wrapText="1"/>
    </xf>
    <xf numFmtId="0" fontId="46" fillId="2" borderId="22" xfId="6" applyFont="1" applyFill="1" applyBorder="1" applyAlignment="1">
      <alignment horizontal="left" vertical="center" wrapText="1"/>
    </xf>
    <xf numFmtId="0" fontId="23" fillId="2" borderId="61" xfId="0" applyFont="1" applyFill="1" applyBorder="1" applyAlignment="1">
      <alignment horizontal="left" vertical="center" wrapText="1"/>
    </xf>
    <xf numFmtId="0" fontId="19" fillId="0" borderId="60" xfId="0" applyFont="1" applyBorder="1" applyAlignment="1">
      <alignment vertical="center" wrapText="1"/>
    </xf>
    <xf numFmtId="0" fontId="19" fillId="0" borderId="60" xfId="0" applyFont="1" applyBorder="1" applyAlignment="1">
      <alignment horizontal="left" vertical="center" wrapText="1"/>
    </xf>
    <xf numFmtId="9" fontId="22" fillId="8" borderId="19" xfId="5" applyFont="1" applyFill="1" applyBorder="1" applyAlignment="1">
      <alignment horizontal="center" vertical="center" wrapText="1"/>
    </xf>
    <xf numFmtId="9" fontId="22" fillId="4" borderId="60" xfId="0" applyNumberFormat="1" applyFont="1" applyFill="1" applyBorder="1" applyAlignment="1">
      <alignment horizontal="center" vertical="center" wrapText="1"/>
    </xf>
    <xf numFmtId="9" fontId="22" fillId="8" borderId="60" xfId="5" applyFont="1" applyFill="1" applyBorder="1" applyAlignment="1">
      <alignment horizontal="center" vertical="center" wrapText="1"/>
    </xf>
    <xf numFmtId="14" fontId="19" fillId="0" borderId="55" xfId="0" applyNumberFormat="1" applyFont="1" applyFill="1" applyBorder="1" applyAlignment="1">
      <alignment horizontal="center" vertical="center"/>
    </xf>
    <xf numFmtId="0" fontId="0" fillId="2" borderId="0" xfId="0" applyFont="1" applyFill="1"/>
    <xf numFmtId="0" fontId="15" fillId="2" borderId="28" xfId="0" applyFont="1" applyFill="1" applyBorder="1" applyAlignment="1">
      <alignment horizontal="center" vertical="center" wrapText="1"/>
    </xf>
    <xf numFmtId="0" fontId="12" fillId="2" borderId="96" xfId="0" applyFont="1" applyFill="1" applyBorder="1" applyAlignment="1">
      <alignment horizontal="center" vertical="center"/>
    </xf>
    <xf numFmtId="0" fontId="15" fillId="2" borderId="15" xfId="0" applyFont="1" applyFill="1" applyBorder="1" applyAlignment="1">
      <alignment horizontal="center" vertical="center" wrapText="1"/>
    </xf>
    <xf numFmtId="0" fontId="12" fillId="2" borderId="8" xfId="0" applyFont="1" applyFill="1" applyBorder="1" applyAlignment="1">
      <alignment horizontal="center" vertical="center"/>
    </xf>
    <xf numFmtId="0" fontId="15" fillId="2" borderId="16" xfId="0" applyFont="1" applyFill="1" applyBorder="1" applyAlignment="1">
      <alignment horizontal="center" vertical="center" wrapText="1"/>
    </xf>
    <xf numFmtId="0" fontId="12" fillId="2" borderId="17" xfId="0" applyFont="1" applyFill="1" applyBorder="1" applyAlignment="1">
      <alignment horizontal="center" vertical="center"/>
    </xf>
    <xf numFmtId="0" fontId="19" fillId="2" borderId="46" xfId="0" applyFont="1" applyFill="1" applyBorder="1" applyAlignment="1">
      <alignment vertical="center" wrapText="1"/>
    </xf>
    <xf numFmtId="14" fontId="19" fillId="0" borderId="99" xfId="0" applyNumberFormat="1" applyFont="1" applyBorder="1" applyAlignment="1">
      <alignment horizontal="center" vertical="center"/>
    </xf>
    <xf numFmtId="14" fontId="19" fillId="0" borderId="100" xfId="0" applyNumberFormat="1" applyFont="1" applyFill="1" applyBorder="1" applyAlignment="1">
      <alignment horizontal="center" vertical="center"/>
    </xf>
    <xf numFmtId="14" fontId="19" fillId="0" borderId="8" xfId="0" applyNumberFormat="1" applyFont="1" applyBorder="1" applyAlignment="1">
      <alignment horizontal="center" vertical="center"/>
    </xf>
    <xf numFmtId="0" fontId="22" fillId="2" borderId="7" xfId="0" applyFont="1" applyFill="1" applyBorder="1" applyAlignment="1">
      <alignment horizontal="center" vertical="center" wrapText="1"/>
    </xf>
    <xf numFmtId="0" fontId="19" fillId="0" borderId="101" xfId="0" applyFont="1" applyBorder="1" applyAlignment="1">
      <alignment horizontal="left" vertical="center" wrapText="1"/>
    </xf>
    <xf numFmtId="0" fontId="19" fillId="0" borderId="35" xfId="0" applyFont="1" applyBorder="1" applyAlignment="1">
      <alignment horizontal="center" vertical="center" wrapText="1"/>
    </xf>
    <xf numFmtId="14" fontId="19" fillId="0" borderId="35" xfId="0" applyNumberFormat="1" applyFont="1" applyBorder="1" applyAlignment="1">
      <alignment horizontal="center" vertical="center" wrapText="1"/>
    </xf>
    <xf numFmtId="0" fontId="19" fillId="0" borderId="102" xfId="0" applyFont="1" applyBorder="1" applyAlignment="1">
      <alignment horizontal="left" vertical="center" wrapText="1"/>
    </xf>
    <xf numFmtId="0" fontId="19" fillId="0" borderId="103" xfId="0" applyFont="1" applyBorder="1" applyAlignment="1">
      <alignment horizontal="center" vertical="center" wrapText="1"/>
    </xf>
    <xf numFmtId="0" fontId="19" fillId="0" borderId="104" xfId="0" applyFont="1" applyBorder="1" applyAlignment="1">
      <alignment horizontal="center" vertical="center" wrapText="1"/>
    </xf>
    <xf numFmtId="14" fontId="19" fillId="0" borderId="36" xfId="0" applyNumberFormat="1" applyFont="1" applyBorder="1" applyAlignment="1">
      <alignment horizontal="center" vertical="center" wrapText="1"/>
    </xf>
    <xf numFmtId="0" fontId="19" fillId="0" borderId="8" xfId="0" applyFont="1" applyBorder="1" applyAlignment="1">
      <alignment horizontal="left" vertical="center" wrapText="1"/>
    </xf>
    <xf numFmtId="0" fontId="19" fillId="0" borderId="8" xfId="0" applyFont="1" applyBorder="1" applyAlignment="1">
      <alignment horizontal="center" vertical="center" wrapText="1"/>
    </xf>
    <xf numFmtId="14" fontId="19" fillId="0" borderId="8" xfId="0" applyNumberFormat="1" applyFont="1" applyBorder="1" applyAlignment="1">
      <alignment horizontal="center" vertical="center" wrapText="1"/>
    </xf>
    <xf numFmtId="0" fontId="3" fillId="0" borderId="19" xfId="0" applyFont="1" applyBorder="1" applyAlignment="1">
      <alignment vertical="center" wrapText="1"/>
    </xf>
    <xf numFmtId="0" fontId="3" fillId="2" borderId="105" xfId="0" applyFont="1" applyFill="1" applyBorder="1" applyAlignment="1">
      <alignment horizontal="left" vertical="center" wrapText="1"/>
    </xf>
    <xf numFmtId="0" fontId="3" fillId="2" borderId="25" xfId="0" applyFont="1" applyFill="1" applyBorder="1" applyAlignment="1">
      <alignment vertical="center" wrapText="1"/>
    </xf>
    <xf numFmtId="0" fontId="3" fillId="2" borderId="27" xfId="0" applyFont="1" applyFill="1" applyBorder="1" applyAlignment="1">
      <alignment horizontal="left" vertical="center" wrapText="1"/>
    </xf>
    <xf numFmtId="0" fontId="3" fillId="0" borderId="106" xfId="0" applyFont="1" applyBorder="1" applyAlignment="1">
      <alignment vertical="center" wrapText="1"/>
    </xf>
    <xf numFmtId="0" fontId="3" fillId="2" borderId="105" xfId="0" applyFont="1" applyFill="1" applyBorder="1" applyAlignment="1">
      <alignment horizontal="center" vertical="center" wrapText="1"/>
    </xf>
    <xf numFmtId="0" fontId="3" fillId="2" borderId="107" xfId="0" applyFont="1" applyFill="1" applyBorder="1" applyAlignment="1">
      <alignment vertical="center" wrapText="1"/>
    </xf>
    <xf numFmtId="0" fontId="3" fillId="2" borderId="19" xfId="0" applyFont="1" applyFill="1" applyBorder="1" applyAlignment="1">
      <alignment vertical="center" wrapText="1"/>
    </xf>
    <xf numFmtId="0" fontId="3" fillId="2" borderId="20" xfId="0" applyFont="1" applyFill="1" applyBorder="1" applyAlignment="1">
      <alignment horizontal="left" vertical="center" wrapText="1"/>
    </xf>
    <xf numFmtId="0" fontId="46" fillId="2" borderId="12" xfId="6" applyFont="1" applyFill="1" applyBorder="1" applyAlignment="1">
      <alignment vertical="center" wrapText="1"/>
    </xf>
    <xf numFmtId="0" fontId="12" fillId="2" borderId="97"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98" xfId="0" applyFont="1" applyFill="1" applyBorder="1" applyAlignment="1">
      <alignment horizontal="center" vertical="center"/>
    </xf>
    <xf numFmtId="0" fontId="12" fillId="2" borderId="31" xfId="0" applyFont="1" applyFill="1" applyBorder="1" applyAlignment="1">
      <alignment horizontal="left" vertical="top" wrapText="1"/>
    </xf>
    <xf numFmtId="0" fontId="12" fillId="2" borderId="0" xfId="0" applyFont="1" applyFill="1" applyBorder="1" applyAlignment="1">
      <alignment horizontal="left" vertical="top" wrapText="1"/>
    </xf>
    <xf numFmtId="0" fontId="12" fillId="2" borderId="32" xfId="0" applyFont="1" applyFill="1" applyBorder="1" applyAlignment="1">
      <alignment horizontal="left" vertical="top" wrapText="1"/>
    </xf>
    <xf numFmtId="0" fontId="12" fillId="2" borderId="33" xfId="0" applyFont="1" applyFill="1" applyBorder="1" applyAlignment="1">
      <alignment horizontal="left" vertical="top" wrapText="1"/>
    </xf>
    <xf numFmtId="0" fontId="12" fillId="2" borderId="36" xfId="0" applyFont="1" applyFill="1" applyBorder="1" applyAlignment="1">
      <alignment horizontal="left" vertical="top" wrapText="1"/>
    </xf>
    <xf numFmtId="0" fontId="12" fillId="2" borderId="34" xfId="0" applyFont="1" applyFill="1" applyBorder="1" applyAlignment="1">
      <alignment horizontal="left" vertical="top" wrapText="1"/>
    </xf>
    <xf numFmtId="14" fontId="7" fillId="0" borderId="19" xfId="0" applyNumberFormat="1"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49" fontId="7" fillId="0" borderId="19" xfId="0" applyNumberFormat="1" applyFont="1" applyBorder="1" applyAlignment="1">
      <alignment horizontal="center" vertical="center"/>
    </xf>
    <xf numFmtId="49" fontId="7" fillId="0" borderId="20" xfId="0" applyNumberFormat="1" applyFont="1" applyBorder="1" applyAlignment="1">
      <alignment horizontal="center" vertical="center"/>
    </xf>
    <xf numFmtId="0" fontId="2" fillId="0" borderId="29"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4" fillId="3" borderId="5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11" fillId="0" borderId="37" xfId="0" applyFont="1" applyBorder="1" applyAlignment="1">
      <alignment horizontal="left"/>
    </xf>
    <xf numFmtId="0" fontId="11" fillId="0" borderId="38" xfId="0" applyFont="1" applyBorder="1" applyAlignment="1">
      <alignment horizontal="left"/>
    </xf>
    <xf numFmtId="0" fontId="11" fillId="0" borderId="52" xfId="0" applyFont="1" applyBorder="1" applyAlignment="1">
      <alignment horizontal="left"/>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4" fillId="3" borderId="54"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3" fillId="0" borderId="37" xfId="0" applyFont="1" applyBorder="1" applyAlignment="1">
      <alignment horizontal="center"/>
    </xf>
    <xf numFmtId="0" fontId="3" fillId="0" borderId="38" xfId="0" applyFont="1" applyBorder="1" applyAlignment="1">
      <alignment horizontal="center"/>
    </xf>
    <xf numFmtId="0" fontId="3" fillId="0" borderId="52" xfId="0" applyFont="1" applyBorder="1" applyAlignment="1">
      <alignment horizontal="center"/>
    </xf>
    <xf numFmtId="0" fontId="37" fillId="0" borderId="0" xfId="4" applyNumberFormat="1" applyFont="1" applyFill="1" applyBorder="1" applyAlignment="1" applyProtection="1">
      <alignment horizontal="center" vertical="center" wrapText="1"/>
    </xf>
    <xf numFmtId="0" fontId="33" fillId="0" borderId="0" xfId="4" applyNumberFormat="1" applyFont="1" applyFill="1" applyBorder="1" applyAlignment="1"/>
    <xf numFmtId="0" fontId="38" fillId="0" borderId="0" xfId="4" applyNumberFormat="1" applyFont="1" applyFill="1" applyBorder="1" applyAlignment="1" applyProtection="1">
      <alignment horizontal="left" vertical="center" wrapText="1"/>
    </xf>
    <xf numFmtId="0" fontId="38" fillId="0" borderId="92" xfId="4" applyFont="1" applyBorder="1" applyAlignment="1">
      <alignment horizontal="left" vertical="center" wrapText="1"/>
    </xf>
    <xf numFmtId="0" fontId="38" fillId="0" borderId="91" xfId="4" applyFont="1" applyBorder="1" applyAlignment="1">
      <alignment horizontal="left" vertical="center" wrapText="1"/>
    </xf>
    <xf numFmtId="0" fontId="38" fillId="0" borderId="90" xfId="4" applyFont="1" applyBorder="1" applyAlignment="1">
      <alignment horizontal="left" vertical="center" wrapText="1"/>
    </xf>
    <xf numFmtId="0" fontId="38" fillId="0" borderId="88" xfId="4" applyFont="1" applyBorder="1" applyAlignment="1">
      <alignment horizontal="left" vertical="center" wrapText="1"/>
    </xf>
    <xf numFmtId="0" fontId="38" fillId="0" borderId="89" xfId="4" applyFont="1" applyBorder="1" applyAlignment="1">
      <alignment horizontal="left" vertical="center" wrapText="1"/>
    </xf>
    <xf numFmtId="0" fontId="38" fillId="0" borderId="87" xfId="4" applyFont="1" applyBorder="1" applyAlignment="1">
      <alignment horizontal="left" vertical="center" wrapText="1"/>
    </xf>
    <xf numFmtId="0" fontId="38" fillId="0" borderId="78" xfId="4" applyFont="1" applyBorder="1" applyAlignment="1">
      <alignment horizontal="left" vertical="center" wrapText="1"/>
    </xf>
    <xf numFmtId="0" fontId="38" fillId="0" borderId="79" xfId="4" applyFont="1" applyBorder="1" applyAlignment="1">
      <alignment horizontal="left" vertical="center" wrapText="1"/>
    </xf>
    <xf numFmtId="0" fontId="38" fillId="0" borderId="77" xfId="4" applyFont="1" applyBorder="1" applyAlignment="1">
      <alignment horizontal="left" vertical="center" wrapText="1"/>
    </xf>
    <xf numFmtId="0" fontId="36" fillId="0" borderId="92" xfId="4" applyFont="1" applyBorder="1" applyAlignment="1">
      <alignment horizontal="center" vertical="center" wrapText="1"/>
    </xf>
    <xf numFmtId="0" fontId="36" fillId="0" borderId="91" xfId="4" applyFont="1" applyBorder="1" applyAlignment="1">
      <alignment horizontal="center" vertical="center" wrapText="1"/>
    </xf>
    <xf numFmtId="0" fontId="36" fillId="0" borderId="90" xfId="4" applyFont="1" applyBorder="1" applyAlignment="1">
      <alignment horizontal="center" vertical="center" wrapText="1"/>
    </xf>
    <xf numFmtId="0" fontId="38" fillId="0" borderId="84" xfId="4" applyFont="1" applyBorder="1" applyAlignment="1">
      <alignment horizontal="left" vertical="center" wrapText="1"/>
    </xf>
    <xf numFmtId="0" fontId="38" fillId="0" borderId="83" xfId="4" applyFont="1" applyBorder="1" applyAlignment="1">
      <alignment horizontal="left" vertical="center" wrapText="1"/>
    </xf>
    <xf numFmtId="0" fontId="35" fillId="5" borderId="86" xfId="4" applyFont="1" applyFill="1" applyBorder="1" applyAlignment="1">
      <alignment horizontal="left" vertical="center" wrapText="1"/>
    </xf>
    <xf numFmtId="0" fontId="35" fillId="5" borderId="82" xfId="4" applyFont="1" applyFill="1" applyBorder="1" applyAlignment="1">
      <alignment horizontal="left" vertical="center" wrapText="1"/>
    </xf>
    <xf numFmtId="0" fontId="35" fillId="5" borderId="76" xfId="4" applyFont="1" applyFill="1" applyBorder="1" applyAlignment="1">
      <alignment horizontal="left" vertical="center" wrapText="1"/>
    </xf>
    <xf numFmtId="0" fontId="35" fillId="5" borderId="88" xfId="4" applyFont="1" applyFill="1" applyBorder="1" applyAlignment="1">
      <alignment horizontal="left" vertical="center" wrapText="1"/>
    </xf>
    <xf numFmtId="0" fontId="35" fillId="5" borderId="87" xfId="4" applyFont="1" applyFill="1" applyBorder="1" applyAlignment="1">
      <alignment horizontal="left" vertical="center" wrapText="1"/>
    </xf>
    <xf numFmtId="0" fontId="35" fillId="5" borderId="84" xfId="4" applyFont="1" applyFill="1" applyBorder="1" applyAlignment="1">
      <alignment horizontal="left" vertical="center" wrapText="1"/>
    </xf>
    <xf numFmtId="0" fontId="35" fillId="5" borderId="83" xfId="4" applyFont="1" applyFill="1" applyBorder="1" applyAlignment="1">
      <alignment horizontal="left" vertical="center" wrapText="1"/>
    </xf>
    <xf numFmtId="0" fontId="35" fillId="5" borderId="78" xfId="4" applyFont="1" applyFill="1" applyBorder="1" applyAlignment="1">
      <alignment horizontal="left" vertical="center" wrapText="1"/>
    </xf>
    <xf numFmtId="0" fontId="35" fillId="5" borderId="77" xfId="4" applyFont="1" applyFill="1" applyBorder="1" applyAlignment="1">
      <alignment horizontal="left" vertical="center" wrapText="1"/>
    </xf>
    <xf numFmtId="0" fontId="35" fillId="5" borderId="88" xfId="4" applyFont="1" applyFill="1" applyBorder="1" applyAlignment="1">
      <alignment horizontal="center" vertical="center" wrapText="1"/>
    </xf>
    <xf numFmtId="0" fontId="35" fillId="5" borderId="87" xfId="4" applyFont="1" applyFill="1" applyBorder="1" applyAlignment="1">
      <alignment horizontal="center" vertical="center" wrapText="1"/>
    </xf>
    <xf numFmtId="0" fontId="35" fillId="5" borderId="84" xfId="4" applyFont="1" applyFill="1" applyBorder="1" applyAlignment="1">
      <alignment horizontal="center" vertical="center" wrapText="1"/>
    </xf>
    <xf numFmtId="0" fontId="35" fillId="5" borderId="83" xfId="4" applyFont="1" applyFill="1" applyBorder="1" applyAlignment="1">
      <alignment horizontal="center" vertical="center" wrapText="1"/>
    </xf>
    <xf numFmtId="0" fontId="35" fillId="5" borderId="78" xfId="4" applyFont="1" applyFill="1" applyBorder="1" applyAlignment="1">
      <alignment horizontal="center" vertical="center" wrapText="1"/>
    </xf>
    <xf numFmtId="0" fontId="35" fillId="5" borderId="77" xfId="4" applyFont="1" applyFill="1" applyBorder="1" applyAlignment="1">
      <alignment horizontal="center" vertical="center" wrapText="1"/>
    </xf>
    <xf numFmtId="0" fontId="35" fillId="5" borderId="89" xfId="4" applyFont="1" applyFill="1" applyBorder="1" applyAlignment="1">
      <alignment horizontal="left" vertical="center" wrapText="1"/>
    </xf>
    <xf numFmtId="0" fontId="35" fillId="5" borderId="79" xfId="4" applyFont="1" applyFill="1" applyBorder="1" applyAlignment="1">
      <alignment horizontal="left" vertical="center" wrapText="1"/>
    </xf>
    <xf numFmtId="0" fontId="35" fillId="0" borderId="86" xfId="4" applyFont="1" applyBorder="1" applyAlignment="1">
      <alignment horizontal="left" vertical="center" wrapText="1"/>
    </xf>
    <xf numFmtId="0" fontId="35" fillId="0" borderId="82" xfId="4" applyFont="1" applyBorder="1" applyAlignment="1">
      <alignment horizontal="left" vertical="center" wrapText="1"/>
    </xf>
    <xf numFmtId="0" fontId="35" fillId="0" borderId="76" xfId="4" applyFont="1" applyBorder="1" applyAlignment="1">
      <alignment horizontal="left" vertical="center" wrapText="1"/>
    </xf>
    <xf numFmtId="0" fontId="35" fillId="5" borderId="86" xfId="4" applyFont="1" applyFill="1" applyBorder="1" applyAlignment="1">
      <alignment horizontal="center" vertical="center" wrapText="1"/>
    </xf>
    <xf numFmtId="0" fontId="35" fillId="5" borderId="82" xfId="4" applyFont="1" applyFill="1" applyBorder="1" applyAlignment="1">
      <alignment horizontal="center" vertical="center" wrapText="1"/>
    </xf>
    <xf numFmtId="0" fontId="35" fillId="5" borderId="76" xfId="4" applyFont="1" applyFill="1" applyBorder="1" applyAlignment="1">
      <alignment horizontal="center" vertical="center" wrapText="1"/>
    </xf>
    <xf numFmtId="0" fontId="35" fillId="5" borderId="86" xfId="4" applyFont="1" applyFill="1" applyBorder="1" applyAlignment="1">
      <alignment horizontal="justify" vertical="center" wrapText="1"/>
    </xf>
    <xf numFmtId="0" fontId="35" fillId="5" borderId="82" xfId="4" applyFont="1" applyFill="1" applyBorder="1" applyAlignment="1">
      <alignment horizontal="justify" vertical="center" wrapText="1"/>
    </xf>
    <xf numFmtId="0" fontId="35" fillId="5" borderId="76" xfId="4" applyFont="1" applyFill="1" applyBorder="1" applyAlignment="1">
      <alignment horizontal="justify" vertical="center" wrapText="1"/>
    </xf>
    <xf numFmtId="9" fontId="35" fillId="5" borderId="86" xfId="4" applyNumberFormat="1" applyFont="1" applyFill="1" applyBorder="1" applyAlignment="1">
      <alignment horizontal="center" vertical="center" wrapText="1"/>
    </xf>
    <xf numFmtId="0" fontId="26" fillId="5" borderId="86" xfId="4" applyFont="1" applyFill="1" applyBorder="1" applyAlignment="1">
      <alignment horizontal="center" vertical="center" wrapText="1"/>
    </xf>
    <xf numFmtId="0" fontId="11" fillId="0" borderId="0" xfId="0" applyFont="1" applyAlignment="1">
      <alignment horizontal="left"/>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4" xfId="0" applyFont="1" applyFill="1" applyBorder="1" applyAlignment="1">
      <alignment horizontal="center" vertical="center" wrapText="1"/>
    </xf>
    <xf numFmtId="0" fontId="4" fillId="3" borderId="75" xfId="0" applyFont="1" applyFill="1" applyBorder="1" applyAlignment="1">
      <alignment horizontal="center" vertical="center" wrapText="1"/>
    </xf>
    <xf numFmtId="0" fontId="1" fillId="0" borderId="12" xfId="0" applyFont="1" applyBorder="1" applyAlignment="1">
      <alignment horizontal="center"/>
    </xf>
    <xf numFmtId="0" fontId="1" fillId="0" borderId="36" xfId="0" applyFont="1" applyBorder="1" applyAlignment="1">
      <alignment horizontal="center"/>
    </xf>
    <xf numFmtId="0" fontId="2" fillId="2" borderId="4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32" fillId="0" borderId="0" xfId="0" applyFont="1" applyAlignment="1">
      <alignment horizontal="left"/>
    </xf>
    <xf numFmtId="0" fontId="30" fillId="2" borderId="19"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28" fillId="0" borderId="37" xfId="0" applyFont="1" applyBorder="1" applyAlignment="1">
      <alignment horizontal="left" vertical="center"/>
    </xf>
    <xf numFmtId="0" fontId="28" fillId="0" borderId="38" xfId="0" applyFont="1" applyBorder="1" applyAlignment="1">
      <alignment horizontal="left" vertical="center"/>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24" fillId="0" borderId="23" xfId="0" applyFont="1" applyBorder="1" applyAlignment="1">
      <alignment horizontal="center"/>
    </xf>
    <xf numFmtId="0" fontId="24" fillId="0" borderId="24" xfId="0" applyFont="1" applyBorder="1" applyAlignment="1">
      <alignment horizontal="center"/>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20"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30" fillId="2" borderId="27" xfId="0" applyFont="1" applyFill="1" applyBorder="1" applyAlignment="1">
      <alignment horizontal="center" vertical="center" wrapText="1"/>
    </xf>
    <xf numFmtId="0" fontId="28" fillId="2" borderId="19" xfId="0" applyFont="1" applyFill="1" applyBorder="1" applyAlignment="1">
      <alignment horizontal="center" vertical="center"/>
    </xf>
    <xf numFmtId="0" fontId="28" fillId="2" borderId="20" xfId="0" applyFont="1" applyFill="1" applyBorder="1" applyAlignment="1">
      <alignment horizontal="center" vertical="center"/>
    </xf>
    <xf numFmtId="0" fontId="28" fillId="3" borderId="47"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57"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1" fillId="3" borderId="35" xfId="0" applyFont="1" applyFill="1" applyBorder="1" applyAlignment="1">
      <alignment horizontal="center" vertical="center" wrapText="1"/>
    </xf>
    <xf numFmtId="0" fontId="31" fillId="3" borderId="0" xfId="0" applyFont="1" applyFill="1" applyAlignment="1">
      <alignment horizontal="center" vertical="center" wrapText="1"/>
    </xf>
    <xf numFmtId="0" fontId="31" fillId="3" borderId="36" xfId="0" applyFont="1" applyFill="1" applyBorder="1" applyAlignment="1">
      <alignment horizontal="center" vertical="center" wrapText="1"/>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28" fillId="0" borderId="0" xfId="0" applyFont="1" applyAlignment="1">
      <alignment horizontal="center" vertical="center" wrapText="1"/>
    </xf>
    <xf numFmtId="0" fontId="28" fillId="0" borderId="36"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14" fontId="23" fillId="0" borderId="19" xfId="0" applyNumberFormat="1" applyFont="1" applyBorder="1" applyAlignment="1">
      <alignment horizontal="center" vertical="center"/>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29"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4"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0" fillId="0" borderId="8" xfId="0" applyBorder="1" applyAlignment="1">
      <alignment horizontal="left" vertical="center" wrapText="1"/>
    </xf>
    <xf numFmtId="0" fontId="0" fillId="0" borderId="50" xfId="0"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5" xfId="0" applyBorder="1" applyAlignment="1">
      <alignment horizontal="center" vertical="top"/>
    </xf>
    <xf numFmtId="0" fontId="0" fillId="0" borderId="8" xfId="0" applyBorder="1" applyAlignment="1">
      <alignment horizontal="left" vertical="top" wrapText="1"/>
    </xf>
    <xf numFmtId="0" fontId="0" fillId="0" borderId="14" xfId="0" applyBorder="1" applyAlignment="1">
      <alignment horizontal="left"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xf>
    <xf numFmtId="0" fontId="1" fillId="0" borderId="19" xfId="0" applyFont="1" applyBorder="1" applyAlignment="1">
      <alignment horizontal="center"/>
    </xf>
    <xf numFmtId="0" fontId="1" fillId="0" borderId="20" xfId="0" applyFont="1" applyBorder="1" applyAlignment="1">
      <alignment horizontal="center"/>
    </xf>
    <xf numFmtId="0" fontId="1" fillId="0" borderId="40" xfId="0" applyFont="1" applyBorder="1" applyAlignment="1">
      <alignment horizontal="center" vertical="center" wrapText="1"/>
    </xf>
    <xf numFmtId="14" fontId="1" fillId="0" borderId="19" xfId="0" applyNumberFormat="1" applyFont="1" applyBorder="1" applyAlignment="1">
      <alignment horizontal="center"/>
    </xf>
    <xf numFmtId="0" fontId="1" fillId="0" borderId="40" xfId="0" applyFont="1" applyBorder="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12" fillId="0" borderId="8" xfId="0" applyFont="1" applyBorder="1" applyAlignment="1">
      <alignment horizontal="left" vertical="top" wrapText="1"/>
    </xf>
    <xf numFmtId="0" fontId="12" fillId="0" borderId="14" xfId="0" applyFont="1" applyBorder="1" applyAlignment="1">
      <alignment horizontal="left" vertical="top" wrapText="1"/>
    </xf>
    <xf numFmtId="0" fontId="0" fillId="0" borderId="8" xfId="0" applyBorder="1" applyAlignment="1">
      <alignment horizontal="left" vertical="top"/>
    </xf>
    <xf numFmtId="0" fontId="0" fillId="0" borderId="14" xfId="0" applyBorder="1" applyAlignment="1">
      <alignment horizontal="left" vertical="top"/>
    </xf>
    <xf numFmtId="0" fontId="0" fillId="0" borderId="42" xfId="0" applyBorder="1" applyAlignment="1">
      <alignment horizontal="left" vertical="top" wrapText="1"/>
    </xf>
    <xf numFmtId="0" fontId="0" fillId="0" borderId="42"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7" fillId="2" borderId="13"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10" fillId="2" borderId="10" xfId="0" applyFont="1" applyFill="1" applyBorder="1" applyAlignment="1">
      <alignment horizontal="justify" vertical="center" wrapText="1"/>
    </xf>
    <xf numFmtId="0" fontId="0" fillId="2" borderId="29" xfId="0" applyFill="1" applyBorder="1"/>
    <xf numFmtId="0" fontId="0" fillId="2" borderId="35" xfId="0" applyFill="1" applyBorder="1"/>
    <xf numFmtId="0" fontId="0" fillId="2" borderId="30" xfId="0" applyFill="1" applyBorder="1"/>
    <xf numFmtId="0" fontId="0" fillId="2" borderId="31" xfId="0" applyFill="1" applyBorder="1"/>
    <xf numFmtId="0" fontId="0" fillId="2" borderId="32" xfId="0" applyFill="1" applyBorder="1"/>
    <xf numFmtId="0" fontId="0" fillId="2" borderId="0" xfId="0" applyFill="1"/>
    <xf numFmtId="0" fontId="0" fillId="2" borderId="33" xfId="0" applyFill="1" applyBorder="1"/>
    <xf numFmtId="0" fontId="0" fillId="2" borderId="36" xfId="0" applyFill="1" applyBorder="1"/>
    <xf numFmtId="0" fontId="0" fillId="2" borderId="34" xfId="0" applyFill="1" applyBorder="1"/>
    <xf numFmtId="9" fontId="22" fillId="8" borderId="94" xfId="5" applyFont="1" applyFill="1" applyBorder="1" applyAlignment="1">
      <alignment horizontal="center" vertical="center" wrapText="1"/>
    </xf>
    <xf numFmtId="9" fontId="22" fillId="8" borderId="21" xfId="5" applyFont="1" applyFill="1" applyBorder="1" applyAlignment="1">
      <alignment horizontal="center" vertical="center" wrapText="1"/>
    </xf>
    <xf numFmtId="9" fontId="22" fillId="9" borderId="60" xfId="5" applyFont="1" applyFill="1" applyBorder="1" applyAlignment="1">
      <alignment horizontal="center" vertical="center" wrapText="1"/>
    </xf>
    <xf numFmtId="9" fontId="22" fillId="9" borderId="22" xfId="5" applyFont="1" applyFill="1" applyBorder="1" applyAlignment="1">
      <alignment horizontal="center" vertical="center" wrapText="1"/>
    </xf>
    <xf numFmtId="9" fontId="22" fillId="9" borderId="61" xfId="5" applyFont="1" applyFill="1" applyBorder="1" applyAlignment="1">
      <alignment horizontal="center" vertical="center" wrapText="1"/>
    </xf>
    <xf numFmtId="9" fontId="22" fillId="8" borderId="49" xfId="5" applyFont="1" applyFill="1" applyBorder="1" applyAlignment="1">
      <alignment horizontal="center" vertical="center" wrapText="1"/>
    </xf>
    <xf numFmtId="9" fontId="22" fillId="9" borderId="49" xfId="5" applyFont="1" applyFill="1" applyBorder="1" applyAlignment="1">
      <alignment horizontal="center" vertical="center" wrapText="1"/>
    </xf>
    <xf numFmtId="9" fontId="22" fillId="9" borderId="19" xfId="5" applyFont="1" applyFill="1" applyBorder="1" applyAlignment="1">
      <alignment horizontal="center" vertical="center" wrapText="1"/>
    </xf>
    <xf numFmtId="9" fontId="22" fillId="9" borderId="12" xfId="5" applyFont="1" applyFill="1" applyBorder="1" applyAlignment="1">
      <alignment horizontal="center" vertical="center" wrapText="1"/>
    </xf>
    <xf numFmtId="9" fontId="22" fillId="8" borderId="61" xfId="5" applyFont="1" applyFill="1" applyBorder="1" applyAlignment="1">
      <alignment horizontal="center" vertical="center" wrapText="1"/>
    </xf>
    <xf numFmtId="9" fontId="22" fillId="8" borderId="12" xfId="5" applyFont="1" applyFill="1" applyBorder="1" applyAlignment="1">
      <alignment horizontal="center" vertical="center" wrapText="1"/>
    </xf>
    <xf numFmtId="9" fontId="22" fillId="8" borderId="20" xfId="5" applyFont="1" applyFill="1" applyBorder="1" applyAlignment="1">
      <alignment horizontal="center" vertical="center" wrapText="1"/>
    </xf>
    <xf numFmtId="0" fontId="48" fillId="5" borderId="80" xfId="4" applyNumberFormat="1" applyFont="1" applyFill="1" applyBorder="1" applyAlignment="1" applyProtection="1">
      <alignment horizontal="justify" vertical="center" wrapText="1"/>
    </xf>
    <xf numFmtId="9" fontId="22" fillId="8" borderId="22" xfId="5" applyFont="1" applyFill="1" applyBorder="1" applyAlignment="1">
      <alignment horizontal="center" vertical="center" wrapText="1"/>
    </xf>
    <xf numFmtId="9" fontId="22" fillId="4" borderId="12" xfId="5" applyFont="1" applyFill="1" applyBorder="1" applyAlignment="1">
      <alignment horizontal="center" vertical="center" wrapText="1"/>
    </xf>
    <xf numFmtId="0" fontId="7" fillId="2" borderId="12" xfId="0" applyFont="1" applyFill="1" applyBorder="1" applyAlignment="1">
      <alignment horizontal="justify" vertical="center" wrapText="1"/>
    </xf>
    <xf numFmtId="0" fontId="10" fillId="2" borderId="12" xfId="0" applyFont="1" applyFill="1" applyBorder="1" applyAlignment="1">
      <alignment horizontal="justify" vertical="center" wrapText="1"/>
    </xf>
    <xf numFmtId="9" fontId="22" fillId="9" borderId="12" xfId="0" applyNumberFormat="1" applyFont="1" applyFill="1" applyBorder="1" applyAlignment="1">
      <alignment horizontal="center" vertical="center" wrapText="1"/>
    </xf>
    <xf numFmtId="9" fontId="22" fillId="8" borderId="61" xfId="0" applyNumberFormat="1" applyFont="1" applyFill="1" applyBorder="1" applyAlignment="1">
      <alignment horizontal="center" vertical="center" wrapText="1"/>
    </xf>
    <xf numFmtId="9" fontId="22" fillId="8" borderId="60" xfId="0" applyNumberFormat="1" applyFont="1" applyFill="1" applyBorder="1" applyAlignment="1">
      <alignment horizontal="center" vertical="center" wrapText="1"/>
    </xf>
    <xf numFmtId="9" fontId="22" fillId="9" borderId="60" xfId="0" applyNumberFormat="1" applyFont="1" applyFill="1" applyBorder="1" applyAlignment="1">
      <alignment horizontal="center" vertical="center" wrapText="1"/>
    </xf>
    <xf numFmtId="9" fontId="22" fillId="9" borderId="22" xfId="0" applyNumberFormat="1" applyFont="1" applyFill="1" applyBorder="1" applyAlignment="1">
      <alignment horizontal="center" vertical="center" wrapText="1"/>
    </xf>
    <xf numFmtId="0" fontId="23" fillId="2" borderId="13" xfId="0" applyFont="1" applyFill="1" applyBorder="1" applyAlignment="1">
      <alignment horizontal="justify" vertical="center" wrapText="1"/>
    </xf>
    <xf numFmtId="0" fontId="23" fillId="2" borderId="10" xfId="0" applyFont="1" applyFill="1" applyBorder="1" applyAlignment="1">
      <alignment horizontal="justify" vertical="center" wrapText="1"/>
    </xf>
    <xf numFmtId="0" fontId="29" fillId="0" borderId="10" xfId="0" applyFont="1" applyFill="1" applyBorder="1" applyAlignment="1">
      <alignment horizontal="justify" vertical="center" wrapText="1"/>
    </xf>
    <xf numFmtId="0" fontId="29" fillId="2" borderId="10" xfId="0" applyFont="1" applyFill="1" applyBorder="1" applyAlignment="1">
      <alignment horizontal="justify" vertical="center" wrapText="1"/>
    </xf>
    <xf numFmtId="9" fontId="22" fillId="4" borderId="60" xfId="5" applyFont="1" applyFill="1" applyBorder="1" applyAlignment="1">
      <alignment horizontal="center" vertical="center" wrapText="1"/>
    </xf>
    <xf numFmtId="9" fontId="22" fillId="4" borderId="61" xfId="5" applyFont="1" applyFill="1" applyBorder="1" applyAlignment="1">
      <alignment horizontal="center" vertical="center" wrapText="1"/>
    </xf>
    <xf numFmtId="9" fontId="5" fillId="4" borderId="60" xfId="5" applyFont="1" applyFill="1" applyBorder="1" applyAlignment="1">
      <alignment horizontal="center" vertical="center" wrapText="1"/>
    </xf>
    <xf numFmtId="0" fontId="23" fillId="0" borderId="13" xfId="0" applyFont="1" applyBorder="1" applyAlignment="1">
      <alignment horizontal="justify" vertical="center" wrapText="1"/>
    </xf>
    <xf numFmtId="9" fontId="22" fillId="4" borderId="61" xfId="0" applyNumberFormat="1" applyFont="1" applyFill="1" applyBorder="1" applyAlignment="1">
      <alignment horizontal="center" vertical="center" wrapText="1"/>
    </xf>
    <xf numFmtId="9" fontId="22" fillId="9" borderId="61" xfId="0" applyNumberFormat="1" applyFont="1" applyFill="1" applyBorder="1" applyAlignment="1">
      <alignment horizontal="center" vertical="center" wrapText="1"/>
    </xf>
    <xf numFmtId="9" fontId="5" fillId="9" borderId="20" xfId="0" applyNumberFormat="1" applyFont="1" applyFill="1" applyBorder="1" applyAlignment="1">
      <alignment horizontal="center" vertical="center" wrapText="1"/>
    </xf>
    <xf numFmtId="0" fontId="12" fillId="2" borderId="33" xfId="0" applyFont="1" applyFill="1" applyBorder="1" applyAlignment="1">
      <alignment vertical="top"/>
    </xf>
    <xf numFmtId="0" fontId="12" fillId="2" borderId="36" xfId="0" applyFont="1" applyFill="1" applyBorder="1" applyAlignment="1">
      <alignment vertical="top"/>
    </xf>
    <xf numFmtId="0" fontId="0" fillId="2" borderId="0" xfId="0" applyFill="1" applyBorder="1"/>
    <xf numFmtId="0" fontId="12" fillId="2" borderId="0" xfId="0" applyFont="1" applyFill="1" applyBorder="1" applyAlignment="1">
      <alignment vertical="top"/>
    </xf>
    <xf numFmtId="0" fontId="13" fillId="2" borderId="0" xfId="0" applyFont="1" applyFill="1" applyBorder="1" applyAlignment="1">
      <alignment vertical="center"/>
    </xf>
    <xf numFmtId="0" fontId="13" fillId="2" borderId="8" xfId="0" applyFont="1" applyFill="1" applyBorder="1" applyAlignment="1">
      <alignment horizontal="center" vertical="center"/>
    </xf>
    <xf numFmtId="0" fontId="13" fillId="2" borderId="44" xfId="0" applyFont="1" applyFill="1" applyBorder="1" applyAlignment="1">
      <alignment horizontal="center" vertical="center"/>
    </xf>
    <xf numFmtId="0" fontId="13" fillId="2" borderId="10" xfId="0" applyFont="1" applyFill="1" applyBorder="1" applyAlignment="1">
      <alignment horizontal="center" vertical="center"/>
    </xf>
    <xf numFmtId="0" fontId="0" fillId="2" borderId="8" xfId="0" applyFont="1" applyFill="1" applyBorder="1" applyAlignment="1">
      <alignment horizontal="center"/>
    </xf>
    <xf numFmtId="0" fontId="0" fillId="2" borderId="44" xfId="0" applyFont="1" applyFill="1" applyBorder="1" applyAlignment="1">
      <alignment horizontal="center"/>
    </xf>
    <xf numFmtId="0" fontId="0" fillId="2" borderId="10" xfId="0" applyFont="1" applyFill="1" applyBorder="1" applyAlignment="1">
      <alignment horizontal="center"/>
    </xf>
    <xf numFmtId="0" fontId="0" fillId="2" borderId="8" xfId="0" applyFont="1" applyFill="1" applyBorder="1" applyAlignment="1">
      <alignment horizontal="center" wrapText="1"/>
    </xf>
    <xf numFmtId="0" fontId="0" fillId="2" borderId="0" xfId="0" applyFill="1" applyAlignment="1">
      <alignment horizontal="center" vertical="center"/>
    </xf>
    <xf numFmtId="0" fontId="15" fillId="10" borderId="25" xfId="0" applyFont="1" applyFill="1" applyBorder="1" applyAlignment="1">
      <alignment horizontal="center" vertical="center" wrapText="1"/>
    </xf>
    <xf numFmtId="0" fontId="51" fillId="10" borderId="26" xfId="0" applyFont="1" applyFill="1" applyBorder="1" applyAlignment="1">
      <alignment horizontal="center" vertical="center" wrapText="1"/>
    </xf>
    <xf numFmtId="0" fontId="51" fillId="10" borderId="26" xfId="0" applyFont="1" applyFill="1" applyBorder="1" applyAlignment="1">
      <alignment horizontal="center" vertical="center" wrapText="1"/>
    </xf>
    <xf numFmtId="0" fontId="51" fillId="10" borderId="27" xfId="0" applyFont="1" applyFill="1" applyBorder="1" applyAlignment="1">
      <alignment horizontal="center" vertical="center" wrapText="1"/>
    </xf>
    <xf numFmtId="0" fontId="12" fillId="2" borderId="96" xfId="0" applyFont="1" applyFill="1" applyBorder="1" applyAlignment="1">
      <alignment horizontal="justify" vertical="top" wrapText="1"/>
    </xf>
    <xf numFmtId="0" fontId="12" fillId="2" borderId="108" xfId="0" applyFont="1" applyFill="1" applyBorder="1" applyAlignment="1">
      <alignment horizontal="justify" vertical="top" wrapText="1"/>
    </xf>
    <xf numFmtId="0" fontId="12" fillId="2" borderId="8" xfId="0" applyFont="1" applyFill="1" applyBorder="1" applyAlignment="1">
      <alignment horizontal="justify" vertical="top" wrapText="1"/>
    </xf>
    <xf numFmtId="0" fontId="12" fillId="2" borderId="14" xfId="0" applyFont="1" applyFill="1" applyBorder="1" applyAlignment="1">
      <alignment horizontal="justify" vertical="top" wrapText="1"/>
    </xf>
    <xf numFmtId="0" fontId="12" fillId="2" borderId="17" xfId="0" applyFont="1" applyFill="1" applyBorder="1" applyAlignment="1">
      <alignment horizontal="justify" vertical="top" wrapText="1"/>
    </xf>
    <xf numFmtId="0" fontId="12" fillId="2" borderId="18" xfId="0" applyFont="1" applyFill="1" applyBorder="1" applyAlignment="1">
      <alignment horizontal="justify" vertical="top" wrapText="1"/>
    </xf>
    <xf numFmtId="0" fontId="12" fillId="2" borderId="29" xfId="0" applyFont="1" applyFill="1" applyBorder="1" applyAlignment="1">
      <alignment horizontal="left" vertical="top" wrapText="1"/>
    </xf>
    <xf numFmtId="0" fontId="12" fillId="2" borderId="35" xfId="0" applyFont="1" applyFill="1" applyBorder="1" applyAlignment="1">
      <alignment horizontal="left" vertical="top" wrapText="1"/>
    </xf>
    <xf numFmtId="0" fontId="0" fillId="2" borderId="0" xfId="0" applyFill="1" applyAlignment="1">
      <alignment horizontal="center"/>
    </xf>
    <xf numFmtId="0" fontId="52" fillId="2" borderId="0" xfId="0" applyFont="1" applyFill="1" applyAlignment="1">
      <alignment horizontal="center" vertical="center" wrapText="1"/>
    </xf>
    <xf numFmtId="0" fontId="12" fillId="2" borderId="30" xfId="0" applyFont="1" applyFill="1" applyBorder="1" applyAlignment="1">
      <alignment horizontal="left" vertical="top" wrapText="1"/>
    </xf>
    <xf numFmtId="0" fontId="53" fillId="2" borderId="37" xfId="0" applyFont="1" applyFill="1" applyBorder="1" applyAlignment="1">
      <alignment horizontal="center" vertical="center"/>
    </xf>
    <xf numFmtId="0" fontId="53" fillId="2" borderId="38" xfId="0" applyFont="1" applyFill="1" applyBorder="1" applyAlignment="1">
      <alignment horizontal="center" vertical="center"/>
    </xf>
    <xf numFmtId="0" fontId="53" fillId="2" borderId="52" xfId="0" applyFont="1" applyFill="1" applyBorder="1" applyAlignment="1">
      <alignment horizontal="center" vertical="center"/>
    </xf>
    <xf numFmtId="9" fontId="53" fillId="11" borderId="12" xfId="5" applyFont="1" applyFill="1" applyBorder="1" applyAlignment="1">
      <alignment horizontal="center" vertical="center"/>
    </xf>
  </cellXfs>
  <cellStyles count="7">
    <cellStyle name="Hipervínculo" xfId="6" builtinId="8"/>
    <cellStyle name="Normal" xfId="0" builtinId="0"/>
    <cellStyle name="Normal 2" xfId="1" xr:uid="{00000000-0005-0000-0000-000002000000}"/>
    <cellStyle name="Normal 3" xfId="3" xr:uid="{00000000-0005-0000-0000-000003000000}"/>
    <cellStyle name="Normal 4" xfId="4" xr:uid="{00000000-0005-0000-0000-000004000000}"/>
    <cellStyle name="Normal 5" xfId="2" xr:uid="{00000000-0005-0000-0000-000005000000}"/>
    <cellStyle name="Porcentaje" xfId="5" builtinId="5"/>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s-CO"/>
              <a:t>Actividades por zona de cumplimiento</a:t>
            </a:r>
          </a:p>
          <a:p>
            <a:pPr>
              <a:defRPr/>
            </a:pPr>
            <a:r>
              <a:rPr lang="es-CO"/>
              <a:t>II</a:t>
            </a:r>
            <a:r>
              <a:rPr lang="es-CO" baseline="0"/>
              <a:t> seguimiento -</a:t>
            </a:r>
            <a:r>
              <a:rPr lang="es-CO"/>
              <a:t>PAAC 2022 </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A178-466B-9666-DC183B534FA9}"/>
              </c:ext>
            </c:extLst>
          </c:dPt>
          <c:dPt>
            <c:idx val="1"/>
            <c:bubble3D val="0"/>
            <c:spPr>
              <a:solidFill>
                <a:srgbClr val="FFFF00"/>
              </a:solidFill>
              <a:ln>
                <a:noFill/>
              </a:ln>
              <a:effectLst/>
            </c:spPr>
            <c:extLst>
              <c:ext xmlns:c16="http://schemas.microsoft.com/office/drawing/2014/chart" uri="{C3380CC4-5D6E-409C-BE32-E72D297353CC}">
                <c16:uniqueId val="{00000003-A178-466B-9666-DC183B534FA9}"/>
              </c:ext>
            </c:extLst>
          </c:dPt>
          <c:dPt>
            <c:idx val="2"/>
            <c:bubble3D val="0"/>
            <c:spPr>
              <a:solidFill>
                <a:srgbClr val="00B050"/>
              </a:solidFill>
              <a:ln>
                <a:noFill/>
              </a:ln>
              <a:effectLst/>
            </c:spPr>
            <c:extLst>
              <c:ext xmlns:c16="http://schemas.microsoft.com/office/drawing/2014/chart" uri="{C3380CC4-5D6E-409C-BE32-E72D297353CC}">
                <c16:uniqueId val="{00000004-A178-466B-9666-DC183B534FA9}"/>
              </c:ext>
            </c:extLst>
          </c:dPt>
          <c:dLbls>
            <c:dLbl>
              <c:idx val="2"/>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78-466B-9666-DC183B534FA9}"/>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'II Seguimiento PAAC 2022'!$D$27:$D$29</c:f>
              <c:strCache>
                <c:ptCount val="3"/>
                <c:pt idx="0">
                  <c:v>Zona baja (0-59%)</c:v>
                </c:pt>
                <c:pt idx="1">
                  <c:v>Zona media  (60 - 79%)</c:v>
                </c:pt>
                <c:pt idx="2">
                  <c:v>Zona alta (80 - 100%)</c:v>
                </c:pt>
              </c:strCache>
            </c:strRef>
          </c:cat>
          <c:val>
            <c:numRef>
              <c:f>'II Seguimiento PAAC 2022'!$F$27:$F$29</c:f>
              <c:numCache>
                <c:formatCode>General</c:formatCode>
                <c:ptCount val="3"/>
                <c:pt idx="0">
                  <c:v>32</c:v>
                </c:pt>
                <c:pt idx="1">
                  <c:v>7</c:v>
                </c:pt>
                <c:pt idx="2">
                  <c:v>26</c:v>
                </c:pt>
              </c:numCache>
            </c:numRef>
          </c:val>
          <c:extLst>
            <c:ext xmlns:c16="http://schemas.microsoft.com/office/drawing/2014/chart" uri="{C3380CC4-5D6E-409C-BE32-E72D297353CC}">
              <c16:uniqueId val="{00000005-A178-466B-9666-DC183B534FA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2</xdr:col>
      <xdr:colOff>1270000</xdr:colOff>
      <xdr:row>24</xdr:row>
      <xdr:rowOff>127000</xdr:rowOff>
    </xdr:from>
    <xdr:to>
      <xdr:col>7</xdr:col>
      <xdr:colOff>206375</xdr:colOff>
      <xdr:row>24</xdr:row>
      <xdr:rowOff>2603499</xdr:rowOff>
    </xdr:to>
    <xdr:graphicFrame macro="">
      <xdr:nvGraphicFramePr>
        <xdr:cNvPr id="3" name="Gráfico 2">
          <a:extLst>
            <a:ext uri="{FF2B5EF4-FFF2-40B4-BE49-F238E27FC236}">
              <a16:creationId xmlns:a16="http://schemas.microsoft.com/office/drawing/2014/main" id="{60A0854C-0529-4EB8-897B-04B588016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0</xdr:colOff>
      <xdr:row>24</xdr:row>
      <xdr:rowOff>0</xdr:rowOff>
    </xdr:from>
    <xdr:to>
      <xdr:col>6</xdr:col>
      <xdr:colOff>304800</xdr:colOff>
      <xdr:row>24</xdr:row>
      <xdr:rowOff>311150</xdr:rowOff>
    </xdr:to>
    <xdr:sp macro="" textlink="">
      <xdr:nvSpPr>
        <xdr:cNvPr id="4" name="AutoShape 1" descr="Vista previa de imagen">
          <a:extLst>
            <a:ext uri="{FF2B5EF4-FFF2-40B4-BE49-F238E27FC236}">
              <a16:creationId xmlns:a16="http://schemas.microsoft.com/office/drawing/2014/main" id="{DBFBD9A4-F1F8-4056-9A93-954B9FEE0B86}"/>
            </a:ext>
          </a:extLst>
        </xdr:cNvPr>
        <xdr:cNvSpPr>
          <a:spLocks noChangeAspect="1" noChangeArrowheads="1"/>
        </xdr:cNvSpPr>
      </xdr:nvSpPr>
      <xdr:spPr bwMode="auto">
        <a:xfrm>
          <a:off x="6489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24</xdr:row>
      <xdr:rowOff>0</xdr:rowOff>
    </xdr:from>
    <xdr:to>
      <xdr:col>8</xdr:col>
      <xdr:colOff>304800</xdr:colOff>
      <xdr:row>24</xdr:row>
      <xdr:rowOff>311150</xdr:rowOff>
    </xdr:to>
    <xdr:sp macro="" textlink="">
      <xdr:nvSpPr>
        <xdr:cNvPr id="5" name="AutoShape 2" descr="Vista previa de imagen">
          <a:extLst>
            <a:ext uri="{FF2B5EF4-FFF2-40B4-BE49-F238E27FC236}">
              <a16:creationId xmlns:a16="http://schemas.microsoft.com/office/drawing/2014/main" id="{4D72C0AB-480A-48FE-90D3-33C9EBE00617}"/>
            </a:ext>
          </a:extLst>
        </xdr:cNvPr>
        <xdr:cNvSpPr>
          <a:spLocks noChangeAspect="1" noChangeArrowheads="1"/>
        </xdr:cNvSpPr>
      </xdr:nvSpPr>
      <xdr:spPr bwMode="auto">
        <a:xfrm>
          <a:off x="7721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205468</xdr:colOff>
      <xdr:row>24</xdr:row>
      <xdr:rowOff>603249</xdr:rowOff>
    </xdr:from>
    <xdr:to>
      <xdr:col>15</xdr:col>
      <xdr:colOff>2771347</xdr:colOff>
      <xdr:row>25</xdr:row>
      <xdr:rowOff>163330</xdr:rowOff>
    </xdr:to>
    <xdr:pic>
      <xdr:nvPicPr>
        <xdr:cNvPr id="6" name="Imagen 5">
          <a:extLst>
            <a:ext uri="{FF2B5EF4-FFF2-40B4-BE49-F238E27FC236}">
              <a16:creationId xmlns:a16="http://schemas.microsoft.com/office/drawing/2014/main" id="{BAFC876D-040C-4633-9762-C4818E702051}"/>
            </a:ext>
          </a:extLst>
        </xdr:cNvPr>
        <xdr:cNvPicPr>
          <a:picLocks noChangeAspect="1"/>
        </xdr:cNvPicPr>
      </xdr:nvPicPr>
      <xdr:blipFill>
        <a:blip xmlns:r="http://schemas.openxmlformats.org/officeDocument/2006/relationships" r:embed="rId2"/>
        <a:stretch>
          <a:fillRect/>
        </a:stretch>
      </xdr:blipFill>
      <xdr:spPr>
        <a:xfrm>
          <a:off x="10714718" y="15255874"/>
          <a:ext cx="6375879" cy="2258831"/>
        </a:xfrm>
        <a:prstGeom prst="rect">
          <a:avLst/>
        </a:prstGeom>
      </xdr:spPr>
    </xdr:pic>
    <xdr:clientData/>
  </xdr:twoCellAnchor>
  <xdr:twoCellAnchor editAs="oneCell">
    <xdr:from>
      <xdr:col>2</xdr:col>
      <xdr:colOff>143849</xdr:colOff>
      <xdr:row>0</xdr:row>
      <xdr:rowOff>169008</xdr:rowOff>
    </xdr:from>
    <xdr:to>
      <xdr:col>2</xdr:col>
      <xdr:colOff>942730</xdr:colOff>
      <xdr:row>5</xdr:row>
      <xdr:rowOff>39208</xdr:rowOff>
    </xdr:to>
    <xdr:pic>
      <xdr:nvPicPr>
        <xdr:cNvPr id="8" name="Imagen 7">
          <a:extLst>
            <a:ext uri="{FF2B5EF4-FFF2-40B4-BE49-F238E27FC236}">
              <a16:creationId xmlns:a16="http://schemas.microsoft.com/office/drawing/2014/main" id="{87EAE082-1536-494C-8FC6-9F7619EA72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3899" y="169008"/>
          <a:ext cx="798881" cy="790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1783141</xdr:colOff>
      <xdr:row>7</xdr:row>
      <xdr:rowOff>83297</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1779966</xdr:colOff>
      <xdr:row>7</xdr:row>
      <xdr:rowOff>86472</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atriz%202%20seguimiento%20Plan%20Anticorrupci&#243;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General"/>
      <sheetName val="Seguimiento PAAC 2021"/>
      <sheetName val="Seguimiento C2 racionalización"/>
      <sheetName val="Cumplimiento "/>
      <sheetName val="ANEXO RACIONALIZACION TRAMITES"/>
      <sheetName val="Programacion componentes"/>
    </sheetNames>
    <sheetDataSet>
      <sheetData sheetId="0" refreshError="1"/>
      <sheetData sheetId="1" refreshError="1"/>
      <sheetData sheetId="2" refreshError="1"/>
      <sheetData sheetId="3">
        <row r="2">
          <cell r="C2" t="str">
            <v xml:space="preserve"># actividades </v>
          </cell>
        </row>
        <row r="3">
          <cell r="B3" t="str">
            <v>Zona baja (0-59%)</v>
          </cell>
          <cell r="C3">
            <v>48</v>
          </cell>
        </row>
        <row r="4">
          <cell r="B4" t="str">
            <v>Zona media  (60 - 79%)</v>
          </cell>
          <cell r="C4">
            <v>13</v>
          </cell>
        </row>
        <row r="5">
          <cell r="B5" t="str">
            <v>Zona alta (80 - 100%)</v>
          </cell>
          <cell r="C5">
            <v>27</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dipron.gov.co/control-informes-auditorias-internas/https:/www.idipron.gov.co/sites/default/files/docs/transparencia/control-interno/Informe-Primer-seguimiento-a-riesgos-2022.pdf" TargetMode="External"/><Relationship Id="rId1" Type="http://schemas.openxmlformats.org/officeDocument/2006/relationships/hyperlink" Target="https://www.idipron.gov.co/mapa-de-riesgos-de-corrupcion-tercer-seguimiento-2021"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0"/>
  <sheetViews>
    <sheetView tabSelected="1" topLeftCell="A15" zoomScale="46" zoomScaleNormal="46" workbookViewId="0">
      <selection activeCell="C16" sqref="C16:P16"/>
    </sheetView>
  </sheetViews>
  <sheetFormatPr baseColWidth="10" defaultRowHeight="14.5" x14ac:dyDescent="0.35"/>
  <cols>
    <col min="1" max="1" width="5.54296875" style="495" customWidth="1"/>
    <col min="2" max="2" width="5.7265625" style="495" customWidth="1"/>
    <col min="3" max="3" width="21.6328125" style="495" customWidth="1"/>
    <col min="4" max="4" width="22.08984375" style="495" customWidth="1"/>
    <col min="5" max="5" width="19.6328125" style="495" customWidth="1"/>
    <col min="6" max="6" width="16.54296875" style="495" customWidth="1"/>
    <col min="7" max="7" width="17.36328125" style="495" customWidth="1"/>
    <col min="8" max="8" width="16.7265625" style="495" customWidth="1"/>
    <col min="9" max="9" width="14.453125" style="495" customWidth="1"/>
    <col min="10" max="15" width="10.90625" style="495"/>
    <col min="16" max="16" width="42.1796875" style="495" customWidth="1"/>
    <col min="17" max="16384" width="10.90625" style="495"/>
  </cols>
  <sheetData>
    <row r="1" spans="2:16" ht="14.5" customHeight="1" x14ac:dyDescent="0.35">
      <c r="B1" s="557"/>
      <c r="C1" s="557"/>
      <c r="D1" s="558" t="s">
        <v>774</v>
      </c>
      <c r="E1" s="558"/>
      <c r="F1" s="558"/>
      <c r="G1" s="558"/>
      <c r="H1" s="558"/>
      <c r="I1" s="558"/>
      <c r="J1" s="558"/>
      <c r="K1" s="558"/>
      <c r="L1" s="558"/>
      <c r="M1" s="558"/>
      <c r="N1" s="558"/>
      <c r="O1" s="558"/>
      <c r="P1" s="558"/>
    </row>
    <row r="2" spans="2:16" ht="14.5" customHeight="1" x14ac:dyDescent="0.35">
      <c r="B2" s="557"/>
      <c r="C2" s="557"/>
      <c r="D2" s="558"/>
      <c r="E2" s="558"/>
      <c r="F2" s="558"/>
      <c r="G2" s="558"/>
      <c r="H2" s="558"/>
      <c r="I2" s="558"/>
      <c r="J2" s="558"/>
      <c r="K2" s="558"/>
      <c r="L2" s="558"/>
      <c r="M2" s="558"/>
      <c r="N2" s="558"/>
      <c r="O2" s="558"/>
      <c r="P2" s="558"/>
    </row>
    <row r="3" spans="2:16" ht="14.5" customHeight="1" x14ac:dyDescent="0.35">
      <c r="B3" s="557"/>
      <c r="C3" s="557"/>
      <c r="D3" s="558"/>
      <c r="E3" s="558"/>
      <c r="F3" s="558"/>
      <c r="G3" s="558"/>
      <c r="H3" s="558"/>
      <c r="I3" s="558"/>
      <c r="J3" s="558"/>
      <c r="K3" s="558"/>
      <c r="L3" s="558"/>
      <c r="M3" s="558"/>
      <c r="N3" s="558"/>
      <c r="O3" s="558"/>
      <c r="P3" s="558"/>
    </row>
    <row r="4" spans="2:16" ht="14.5" customHeight="1" x14ac:dyDescent="0.35">
      <c r="B4" s="557"/>
      <c r="C4" s="557"/>
      <c r="D4" s="558"/>
      <c r="E4" s="558"/>
      <c r="F4" s="558"/>
      <c r="G4" s="558"/>
      <c r="H4" s="558"/>
      <c r="I4" s="558"/>
      <c r="J4" s="558"/>
      <c r="K4" s="558"/>
      <c r="L4" s="558"/>
      <c r="M4" s="558"/>
      <c r="N4" s="558"/>
      <c r="O4" s="558"/>
      <c r="P4" s="558"/>
    </row>
    <row r="6" spans="2:16" ht="15" thickBot="1" x14ac:dyDescent="0.4"/>
    <row r="7" spans="2:16" ht="20" customHeight="1" thickBot="1" x14ac:dyDescent="0.4">
      <c r="C7" s="560" t="s">
        <v>686</v>
      </c>
      <c r="D7" s="561"/>
      <c r="E7" s="561"/>
      <c r="F7" s="561"/>
      <c r="G7" s="561"/>
      <c r="H7" s="561"/>
      <c r="I7" s="561"/>
      <c r="J7" s="561"/>
      <c r="K7" s="561"/>
      <c r="L7" s="561"/>
      <c r="M7" s="561"/>
      <c r="N7" s="561"/>
      <c r="O7" s="561"/>
      <c r="P7" s="562"/>
    </row>
    <row r="8" spans="2:16" ht="15" thickBot="1" x14ac:dyDescent="0.4"/>
    <row r="9" spans="2:16" ht="39.5" customHeight="1" thickBot="1" x14ac:dyDescent="0.4">
      <c r="B9" s="544"/>
      <c r="C9" s="545" t="s">
        <v>687</v>
      </c>
      <c r="D9" s="546" t="s">
        <v>688</v>
      </c>
      <c r="E9" s="546" t="s">
        <v>689</v>
      </c>
      <c r="F9" s="546" t="s">
        <v>690</v>
      </c>
      <c r="G9" s="546" t="s">
        <v>691</v>
      </c>
      <c r="H9" s="546" t="s">
        <v>692</v>
      </c>
      <c r="I9" s="546" t="s">
        <v>693</v>
      </c>
      <c r="J9" s="546" t="s">
        <v>729</v>
      </c>
      <c r="K9" s="547" t="s">
        <v>730</v>
      </c>
      <c r="L9" s="547"/>
      <c r="M9" s="547"/>
      <c r="N9" s="547"/>
      <c r="O9" s="547"/>
      <c r="P9" s="548"/>
    </row>
    <row r="10" spans="2:16" ht="96.5" customHeight="1" x14ac:dyDescent="0.35">
      <c r="B10" s="544"/>
      <c r="C10" s="250" t="s">
        <v>694</v>
      </c>
      <c r="D10" s="251">
        <v>23</v>
      </c>
      <c r="E10" s="251">
        <v>1</v>
      </c>
      <c r="F10" s="251">
        <v>10</v>
      </c>
      <c r="G10" s="251">
        <v>7</v>
      </c>
      <c r="H10" s="251">
        <v>16</v>
      </c>
      <c r="I10" s="251">
        <v>10</v>
      </c>
      <c r="J10" s="251">
        <f>SUM(D10:I10)</f>
        <v>67</v>
      </c>
      <c r="K10" s="549" t="s">
        <v>772</v>
      </c>
      <c r="L10" s="549"/>
      <c r="M10" s="549"/>
      <c r="N10" s="549"/>
      <c r="O10" s="549"/>
      <c r="P10" s="550"/>
    </row>
    <row r="11" spans="2:16" ht="96.5" customHeight="1" x14ac:dyDescent="0.35">
      <c r="B11" s="544"/>
      <c r="C11" s="252" t="s">
        <v>695</v>
      </c>
      <c r="D11" s="253">
        <v>4</v>
      </c>
      <c r="E11" s="253">
        <v>0</v>
      </c>
      <c r="F11" s="253">
        <v>2</v>
      </c>
      <c r="G11" s="253">
        <v>1</v>
      </c>
      <c r="H11" s="253">
        <v>1</v>
      </c>
      <c r="I11" s="253">
        <v>2</v>
      </c>
      <c r="J11" s="253">
        <f>SUM(D11:I11)</f>
        <v>10</v>
      </c>
      <c r="K11" s="551"/>
      <c r="L11" s="551"/>
      <c r="M11" s="551"/>
      <c r="N11" s="551"/>
      <c r="O11" s="551"/>
      <c r="P11" s="552"/>
    </row>
    <row r="12" spans="2:16" ht="96.5" customHeight="1" thickBot="1" x14ac:dyDescent="0.4">
      <c r="B12" s="544"/>
      <c r="C12" s="254" t="s">
        <v>696</v>
      </c>
      <c r="D12" s="255">
        <v>4</v>
      </c>
      <c r="E12" s="255">
        <v>0</v>
      </c>
      <c r="F12" s="255">
        <v>0</v>
      </c>
      <c r="G12" s="255">
        <v>0</v>
      </c>
      <c r="H12" s="255">
        <v>4</v>
      </c>
      <c r="I12" s="255">
        <v>0</v>
      </c>
      <c r="J12" s="255">
        <f>SUM(D12:I12)</f>
        <v>8</v>
      </c>
      <c r="K12" s="553"/>
      <c r="L12" s="553"/>
      <c r="M12" s="553"/>
      <c r="N12" s="553"/>
      <c r="O12" s="553"/>
      <c r="P12" s="554"/>
    </row>
    <row r="13" spans="2:16" ht="15" thickBot="1" x14ac:dyDescent="0.4"/>
    <row r="14" spans="2:16" ht="30" customHeight="1" thickBot="1" x14ac:dyDescent="0.4">
      <c r="C14" s="560" t="s">
        <v>773</v>
      </c>
      <c r="D14" s="561"/>
      <c r="E14" s="561"/>
      <c r="F14" s="561"/>
      <c r="G14" s="561"/>
      <c r="H14" s="561"/>
      <c r="I14" s="562"/>
      <c r="J14" s="563">
        <f>J11/J10</f>
        <v>0.14925373134328357</v>
      </c>
    </row>
    <row r="15" spans="2:16" ht="27.5" customHeight="1" thickBot="1" x14ac:dyDescent="0.4"/>
    <row r="16" spans="2:16" ht="20" customHeight="1" thickBot="1" x14ac:dyDescent="0.4">
      <c r="B16" s="536"/>
      <c r="C16" s="560" t="s">
        <v>697</v>
      </c>
      <c r="D16" s="561"/>
      <c r="E16" s="561"/>
      <c r="F16" s="561"/>
      <c r="G16" s="561"/>
      <c r="H16" s="561"/>
      <c r="I16" s="561"/>
      <c r="J16" s="561"/>
      <c r="K16" s="561"/>
      <c r="L16" s="561"/>
      <c r="M16" s="561"/>
      <c r="N16" s="561"/>
      <c r="O16" s="561"/>
      <c r="P16" s="562"/>
    </row>
    <row r="17" spans="3:16" ht="15" thickBot="1" x14ac:dyDescent="0.4">
      <c r="C17" s="249"/>
      <c r="D17" s="249"/>
      <c r="E17" s="249"/>
      <c r="F17" s="249"/>
      <c r="G17" s="249"/>
      <c r="H17" s="249"/>
      <c r="I17" s="249"/>
      <c r="J17" s="249"/>
      <c r="K17" s="249"/>
      <c r="L17" s="249"/>
      <c r="M17" s="249"/>
      <c r="N17" s="249"/>
      <c r="O17" s="249"/>
      <c r="P17" s="249"/>
    </row>
    <row r="18" spans="3:16" ht="36.75" customHeight="1" thickBot="1" x14ac:dyDescent="0.4">
      <c r="C18" s="545" t="s">
        <v>687</v>
      </c>
      <c r="D18" s="546" t="s">
        <v>688</v>
      </c>
      <c r="E18" s="546" t="s">
        <v>689</v>
      </c>
      <c r="F18" s="546" t="s">
        <v>690</v>
      </c>
      <c r="G18" s="546" t="s">
        <v>691</v>
      </c>
      <c r="H18" s="546" t="s">
        <v>692</v>
      </c>
      <c r="I18" s="546" t="s">
        <v>693</v>
      </c>
      <c r="J18" s="546" t="s">
        <v>729</v>
      </c>
      <c r="K18" s="547" t="s">
        <v>771</v>
      </c>
      <c r="L18" s="547"/>
      <c r="M18" s="547"/>
      <c r="N18" s="547"/>
      <c r="O18" s="547"/>
      <c r="P18" s="548"/>
    </row>
    <row r="19" spans="3:16" ht="195.5" customHeight="1" x14ac:dyDescent="0.35">
      <c r="C19" s="250" t="s">
        <v>694</v>
      </c>
      <c r="D19" s="251">
        <v>21</v>
      </c>
      <c r="E19" s="251">
        <v>1</v>
      </c>
      <c r="F19" s="251">
        <v>10</v>
      </c>
      <c r="G19" s="251">
        <v>7</v>
      </c>
      <c r="H19" s="251">
        <v>16</v>
      </c>
      <c r="I19" s="251">
        <v>10</v>
      </c>
      <c r="J19" s="281">
        <f>SUM(D19:I19)</f>
        <v>65</v>
      </c>
      <c r="K19" s="555" t="s">
        <v>775</v>
      </c>
      <c r="L19" s="556"/>
      <c r="M19" s="556"/>
      <c r="N19" s="556"/>
      <c r="O19" s="556"/>
      <c r="P19" s="559"/>
    </row>
    <row r="20" spans="3:16" ht="195.5" customHeight="1" x14ac:dyDescent="0.35">
      <c r="C20" s="252" t="s">
        <v>695</v>
      </c>
      <c r="D20" s="253">
        <v>12</v>
      </c>
      <c r="E20" s="253">
        <v>0</v>
      </c>
      <c r="F20" s="253">
        <v>6</v>
      </c>
      <c r="G20" s="253">
        <v>2</v>
      </c>
      <c r="H20" s="253">
        <v>3</v>
      </c>
      <c r="I20" s="253">
        <v>3</v>
      </c>
      <c r="J20" s="282">
        <f>SUM(D20:I20)</f>
        <v>26</v>
      </c>
      <c r="K20" s="284"/>
      <c r="L20" s="285"/>
      <c r="M20" s="285"/>
      <c r="N20" s="285"/>
      <c r="O20" s="285"/>
      <c r="P20" s="286"/>
    </row>
    <row r="21" spans="3:16" ht="195.5" customHeight="1" thickBot="1" x14ac:dyDescent="0.4">
      <c r="C21" s="254" t="s">
        <v>696</v>
      </c>
      <c r="D21" s="255">
        <v>0</v>
      </c>
      <c r="E21" s="255">
        <v>0</v>
      </c>
      <c r="F21" s="255">
        <v>0</v>
      </c>
      <c r="G21" s="255">
        <v>1</v>
      </c>
      <c r="H21" s="255">
        <v>4</v>
      </c>
      <c r="I21" s="255">
        <v>0</v>
      </c>
      <c r="J21" s="283">
        <f>SUM(D21:I21)</f>
        <v>5</v>
      </c>
      <c r="K21" s="287"/>
      <c r="L21" s="288"/>
      <c r="M21" s="288"/>
      <c r="N21" s="288"/>
      <c r="O21" s="288"/>
      <c r="P21" s="289"/>
    </row>
    <row r="22" spans="3:16" ht="15" thickBot="1" x14ac:dyDescent="0.4">
      <c r="C22" s="249"/>
      <c r="D22" s="249"/>
      <c r="E22" s="249"/>
      <c r="F22" s="249"/>
      <c r="G22" s="249"/>
      <c r="H22" s="249"/>
      <c r="I22" s="249"/>
      <c r="J22" s="249"/>
      <c r="K22" s="249"/>
      <c r="L22" s="249"/>
      <c r="M22" s="249"/>
      <c r="N22" s="249"/>
      <c r="O22" s="249"/>
      <c r="P22" s="249"/>
    </row>
    <row r="23" spans="3:16" ht="30" customHeight="1" thickBot="1" x14ac:dyDescent="0.4">
      <c r="C23" s="560" t="s">
        <v>773</v>
      </c>
      <c r="D23" s="561"/>
      <c r="E23" s="561"/>
      <c r="F23" s="561"/>
      <c r="G23" s="561"/>
      <c r="H23" s="561"/>
      <c r="I23" s="562"/>
      <c r="J23" s="563">
        <f>J20/J19</f>
        <v>0.4</v>
      </c>
      <c r="K23" s="249"/>
      <c r="L23" s="249"/>
      <c r="M23" s="249"/>
      <c r="N23" s="249"/>
      <c r="O23" s="249"/>
      <c r="P23" s="249"/>
    </row>
    <row r="24" spans="3:16" ht="29" customHeight="1" thickBot="1" x14ac:dyDescent="0.4"/>
    <row r="25" spans="3:16" ht="213" customHeight="1" x14ac:dyDescent="0.35">
      <c r="C25" s="490"/>
      <c r="D25" s="491"/>
      <c r="E25" s="491"/>
      <c r="F25" s="491"/>
      <c r="G25" s="491"/>
      <c r="H25" s="491"/>
      <c r="I25" s="491"/>
      <c r="J25" s="491"/>
      <c r="K25" s="490"/>
      <c r="L25" s="491"/>
      <c r="M25" s="491"/>
      <c r="N25" s="491"/>
      <c r="O25" s="491"/>
      <c r="P25" s="492"/>
    </row>
    <row r="26" spans="3:16" ht="19.5" customHeight="1" x14ac:dyDescent="0.35">
      <c r="C26" s="493"/>
      <c r="D26" s="537" t="s">
        <v>732</v>
      </c>
      <c r="E26" s="537"/>
      <c r="F26" s="538" t="s">
        <v>733</v>
      </c>
      <c r="G26" s="539"/>
      <c r="H26" s="534"/>
      <c r="I26" s="534"/>
      <c r="J26" s="534"/>
      <c r="K26" s="493"/>
      <c r="L26" s="534"/>
      <c r="M26" s="534"/>
      <c r="N26" s="534"/>
      <c r="O26" s="534"/>
      <c r="P26" s="494"/>
    </row>
    <row r="27" spans="3:16" ht="19.5" customHeight="1" x14ac:dyDescent="0.35">
      <c r="C27" s="493"/>
      <c r="D27" s="540" t="s">
        <v>734</v>
      </c>
      <c r="E27" s="540"/>
      <c r="F27" s="541">
        <f>8+1+5+3+10+5</f>
        <v>32</v>
      </c>
      <c r="G27" s="542"/>
      <c r="H27" s="534"/>
      <c r="I27" s="534"/>
      <c r="J27" s="534"/>
      <c r="K27" s="493"/>
      <c r="L27" s="534"/>
      <c r="M27" s="534"/>
      <c r="N27" s="534"/>
      <c r="O27" s="534"/>
      <c r="P27" s="494"/>
    </row>
    <row r="28" spans="3:16" ht="19.5" customHeight="1" x14ac:dyDescent="0.35">
      <c r="C28" s="493"/>
      <c r="D28" s="540" t="s">
        <v>735</v>
      </c>
      <c r="E28" s="540"/>
      <c r="F28" s="541">
        <f>1+2+3+1</f>
        <v>7</v>
      </c>
      <c r="G28" s="542"/>
      <c r="H28" s="535"/>
      <c r="I28" s="535"/>
      <c r="J28" s="535"/>
      <c r="K28" s="284" t="s">
        <v>736</v>
      </c>
      <c r="L28" s="285"/>
      <c r="M28" s="285"/>
      <c r="N28" s="285"/>
      <c r="O28" s="285"/>
      <c r="P28" s="286"/>
    </row>
    <row r="29" spans="3:16" ht="19.5" customHeight="1" x14ac:dyDescent="0.35">
      <c r="C29" s="493"/>
      <c r="D29" s="543" t="s">
        <v>737</v>
      </c>
      <c r="E29" s="543"/>
      <c r="F29" s="541">
        <f>13+4+2+3+4</f>
        <v>26</v>
      </c>
      <c r="G29" s="542"/>
      <c r="H29" s="535"/>
      <c r="I29" s="535"/>
      <c r="J29" s="535"/>
      <c r="K29" s="284"/>
      <c r="L29" s="285"/>
      <c r="M29" s="285"/>
      <c r="N29" s="285"/>
      <c r="O29" s="285"/>
      <c r="P29" s="286"/>
    </row>
    <row r="30" spans="3:16" ht="15" thickBot="1" x14ac:dyDescent="0.4">
      <c r="C30" s="496"/>
      <c r="D30" s="497"/>
      <c r="E30" s="497"/>
      <c r="F30" s="497"/>
      <c r="G30" s="533"/>
      <c r="H30" s="533"/>
      <c r="I30" s="533"/>
      <c r="J30" s="533"/>
      <c r="K30" s="532"/>
      <c r="L30" s="533"/>
      <c r="M30" s="533"/>
      <c r="N30" s="533"/>
      <c r="O30" s="533"/>
      <c r="P30" s="498"/>
    </row>
  </sheetData>
  <mergeCells count="19">
    <mergeCell ref="K10:P12"/>
    <mergeCell ref="C14:I14"/>
    <mergeCell ref="K19:P21"/>
    <mergeCell ref="K18:P18"/>
    <mergeCell ref="C16:P16"/>
    <mergeCell ref="D26:E26"/>
    <mergeCell ref="D27:E27"/>
    <mergeCell ref="D28:E28"/>
    <mergeCell ref="D29:E29"/>
    <mergeCell ref="F26:G26"/>
    <mergeCell ref="F27:G27"/>
    <mergeCell ref="F28:G28"/>
    <mergeCell ref="F29:G29"/>
    <mergeCell ref="C23:I23"/>
    <mergeCell ref="K28:P29"/>
    <mergeCell ref="B1:C4"/>
    <mergeCell ref="D1:P4"/>
    <mergeCell ref="C7:P7"/>
    <mergeCell ref="K9:P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
  <sheetViews>
    <sheetView zoomScale="80" zoomScaleNormal="80" workbookViewId="0">
      <selection activeCell="B25" sqref="B25:K25"/>
    </sheetView>
  </sheetViews>
  <sheetFormatPr baseColWidth="10" defaultRowHeight="14.5" x14ac:dyDescent="0.35"/>
  <cols>
    <col min="1" max="1" width="23.54296875" customWidth="1"/>
    <col min="9" max="9" width="86.453125" customWidth="1"/>
    <col min="10" max="10" width="15.1796875" customWidth="1"/>
    <col min="11" max="11" width="106" customWidth="1"/>
  </cols>
  <sheetData>
    <row r="1" spans="1:11" x14ac:dyDescent="0.35">
      <c r="A1" s="12"/>
      <c r="B1" s="312" t="s">
        <v>17</v>
      </c>
      <c r="C1" s="313"/>
      <c r="D1" s="297" t="s">
        <v>18</v>
      </c>
      <c r="E1" s="298"/>
      <c r="F1" s="298"/>
      <c r="G1" s="298"/>
      <c r="H1" s="298"/>
      <c r="I1" s="299"/>
      <c r="J1" s="293" t="s">
        <v>23</v>
      </c>
      <c r="K1" s="468" t="s">
        <v>44</v>
      </c>
    </row>
    <row r="2" spans="1:11" ht="15" thickBot="1" x14ac:dyDescent="0.4">
      <c r="A2" s="13"/>
      <c r="B2" s="314"/>
      <c r="C2" s="315"/>
      <c r="D2" s="300"/>
      <c r="E2" s="301"/>
      <c r="F2" s="301"/>
      <c r="G2" s="301"/>
      <c r="H2" s="301"/>
      <c r="I2" s="302"/>
      <c r="J2" s="294"/>
      <c r="K2" s="469"/>
    </row>
    <row r="3" spans="1:11" x14ac:dyDescent="0.35">
      <c r="A3" s="13"/>
      <c r="B3" s="314"/>
      <c r="C3" s="315"/>
      <c r="D3" s="300"/>
      <c r="E3" s="301"/>
      <c r="F3" s="301"/>
      <c r="G3" s="301"/>
      <c r="H3" s="301"/>
      <c r="I3" s="302"/>
      <c r="J3" s="293" t="s">
        <v>22</v>
      </c>
      <c r="K3" s="470">
        <v>4</v>
      </c>
    </row>
    <row r="4" spans="1:11" ht="15" thickBot="1" x14ac:dyDescent="0.4">
      <c r="A4" s="13"/>
      <c r="B4" s="316"/>
      <c r="C4" s="317"/>
      <c r="D4" s="303"/>
      <c r="E4" s="304"/>
      <c r="F4" s="304"/>
      <c r="G4" s="304"/>
      <c r="H4" s="304"/>
      <c r="I4" s="305"/>
      <c r="J4" s="294"/>
      <c r="K4" s="471"/>
    </row>
    <row r="5" spans="1:11" x14ac:dyDescent="0.35">
      <c r="A5" s="13"/>
      <c r="B5" s="314" t="s">
        <v>19</v>
      </c>
      <c r="C5" s="315"/>
      <c r="D5" s="301" t="s">
        <v>33</v>
      </c>
      <c r="E5" s="301"/>
      <c r="F5" s="301"/>
      <c r="G5" s="301"/>
      <c r="H5" s="301"/>
      <c r="I5" s="301"/>
      <c r="J5" s="293" t="s">
        <v>20</v>
      </c>
      <c r="K5" s="470">
        <v>1</v>
      </c>
    </row>
    <row r="6" spans="1:11" ht="15" thickBot="1" x14ac:dyDescent="0.4">
      <c r="A6" s="13"/>
      <c r="B6" s="314"/>
      <c r="C6" s="315"/>
      <c r="D6" s="301"/>
      <c r="E6" s="301"/>
      <c r="F6" s="301"/>
      <c r="G6" s="301"/>
      <c r="H6" s="301"/>
      <c r="I6" s="301"/>
      <c r="J6" s="294"/>
      <c r="K6" s="471"/>
    </row>
    <row r="7" spans="1:11" x14ac:dyDescent="0.35">
      <c r="A7" s="13"/>
      <c r="B7" s="314"/>
      <c r="C7" s="315"/>
      <c r="D7" s="301"/>
      <c r="E7" s="301"/>
      <c r="F7" s="301"/>
      <c r="G7" s="301"/>
      <c r="H7" s="301"/>
      <c r="I7" s="301"/>
      <c r="J7" s="306" t="s">
        <v>21</v>
      </c>
      <c r="K7" s="473">
        <v>42019</v>
      </c>
    </row>
    <row r="8" spans="1:11" ht="15" thickBot="1" x14ac:dyDescent="0.4">
      <c r="A8" s="13"/>
      <c r="B8" s="314"/>
      <c r="C8" s="315"/>
      <c r="D8" s="301"/>
      <c r="E8" s="301"/>
      <c r="F8" s="301"/>
      <c r="G8" s="301"/>
      <c r="H8" s="301"/>
      <c r="I8" s="301"/>
      <c r="J8" s="472"/>
      <c r="K8" s="474"/>
    </row>
    <row r="9" spans="1:11" ht="161.25" customHeight="1" x14ac:dyDescent="0.35">
      <c r="A9" s="20" t="s">
        <v>0</v>
      </c>
      <c r="B9" s="481" t="s">
        <v>52</v>
      </c>
      <c r="C9" s="482"/>
      <c r="D9" s="482"/>
      <c r="E9" s="482"/>
      <c r="F9" s="482"/>
      <c r="G9" s="482"/>
      <c r="H9" s="482"/>
      <c r="I9" s="482"/>
      <c r="J9" s="482"/>
      <c r="K9" s="483"/>
    </row>
    <row r="10" spans="1:11" ht="291" customHeight="1" x14ac:dyDescent="0.35">
      <c r="A10" s="21" t="s">
        <v>53</v>
      </c>
      <c r="B10" s="477" t="s">
        <v>54</v>
      </c>
      <c r="C10" s="477"/>
      <c r="D10" s="477"/>
      <c r="E10" s="477"/>
      <c r="F10" s="477"/>
      <c r="G10" s="477"/>
      <c r="H10" s="477"/>
      <c r="I10" s="477"/>
      <c r="J10" s="477"/>
      <c r="K10" s="478"/>
    </row>
    <row r="11" spans="1:11" ht="409.5" customHeight="1" x14ac:dyDescent="0.35">
      <c r="A11" s="465"/>
      <c r="B11" s="466" t="s">
        <v>55</v>
      </c>
      <c r="C11" s="466"/>
      <c r="D11" s="466"/>
      <c r="E11" s="466"/>
      <c r="F11" s="466"/>
      <c r="G11" s="466"/>
      <c r="H11" s="466"/>
      <c r="I11" s="466"/>
      <c r="J11" s="466"/>
      <c r="K11" s="467"/>
    </row>
    <row r="12" spans="1:11" ht="409.5" customHeight="1" x14ac:dyDescent="0.35">
      <c r="A12" s="465"/>
      <c r="B12" s="466"/>
      <c r="C12" s="466"/>
      <c r="D12" s="466"/>
      <c r="E12" s="466"/>
      <c r="F12" s="466"/>
      <c r="G12" s="466"/>
      <c r="H12" s="466"/>
      <c r="I12" s="466"/>
      <c r="J12" s="466"/>
      <c r="K12" s="467"/>
    </row>
    <row r="13" spans="1:11" ht="50.25" customHeight="1" x14ac:dyDescent="0.35">
      <c r="A13" s="465"/>
      <c r="B13" s="466"/>
      <c r="C13" s="466"/>
      <c r="D13" s="466"/>
      <c r="E13" s="466"/>
      <c r="F13" s="466"/>
      <c r="G13" s="466"/>
      <c r="H13" s="466"/>
      <c r="I13" s="466"/>
      <c r="J13" s="466"/>
      <c r="K13" s="467"/>
    </row>
    <row r="14" spans="1:11" ht="261.75" customHeight="1" x14ac:dyDescent="0.35">
      <c r="A14" s="465"/>
      <c r="B14" s="466" t="s">
        <v>56</v>
      </c>
      <c r="C14" s="466"/>
      <c r="D14" s="466"/>
      <c r="E14" s="466"/>
      <c r="F14" s="466"/>
      <c r="G14" s="466"/>
      <c r="H14" s="466"/>
      <c r="I14" s="466"/>
      <c r="J14" s="466"/>
      <c r="K14" s="467"/>
    </row>
    <row r="15" spans="1:11" ht="409.5" customHeight="1" x14ac:dyDescent="0.35">
      <c r="A15" s="465"/>
      <c r="B15" s="466"/>
      <c r="C15" s="466"/>
      <c r="D15" s="466"/>
      <c r="E15" s="466"/>
      <c r="F15" s="466"/>
      <c r="G15" s="466"/>
      <c r="H15" s="466"/>
      <c r="I15" s="466"/>
      <c r="J15" s="466"/>
      <c r="K15" s="467"/>
    </row>
    <row r="16" spans="1:11" ht="327" customHeight="1" x14ac:dyDescent="0.35">
      <c r="A16" s="465"/>
      <c r="B16" s="466"/>
      <c r="C16" s="466"/>
      <c r="D16" s="466"/>
      <c r="E16" s="466"/>
      <c r="F16" s="466"/>
      <c r="G16" s="466"/>
      <c r="H16" s="466"/>
      <c r="I16" s="466"/>
      <c r="J16" s="466"/>
      <c r="K16" s="467"/>
    </row>
    <row r="17" spans="1:11" ht="308.25" customHeight="1" x14ac:dyDescent="0.35">
      <c r="A17" s="465"/>
      <c r="B17" s="466" t="s">
        <v>57</v>
      </c>
      <c r="C17" s="466"/>
      <c r="D17" s="466"/>
      <c r="E17" s="466"/>
      <c r="F17" s="466"/>
      <c r="G17" s="466"/>
      <c r="H17" s="466"/>
      <c r="I17" s="466"/>
      <c r="J17" s="466"/>
      <c r="K17" s="467"/>
    </row>
    <row r="18" spans="1:11" ht="409.5" customHeight="1" x14ac:dyDescent="0.35">
      <c r="A18" s="465"/>
      <c r="B18" s="466"/>
      <c r="C18" s="466"/>
      <c r="D18" s="466"/>
      <c r="E18" s="466"/>
      <c r="F18" s="466"/>
      <c r="G18" s="466"/>
      <c r="H18" s="466"/>
      <c r="I18" s="466"/>
      <c r="J18" s="466"/>
      <c r="K18" s="467"/>
    </row>
    <row r="19" spans="1:11" ht="162" customHeight="1" x14ac:dyDescent="0.35">
      <c r="A19" s="465"/>
      <c r="B19" s="466"/>
      <c r="C19" s="466"/>
      <c r="D19" s="466"/>
      <c r="E19" s="466"/>
      <c r="F19" s="466"/>
      <c r="G19" s="466"/>
      <c r="H19" s="466"/>
      <c r="I19" s="466"/>
      <c r="J19" s="466"/>
      <c r="K19" s="467"/>
    </row>
    <row r="20" spans="1:11" ht="88.5" customHeight="1" x14ac:dyDescent="0.35">
      <c r="A20" s="21" t="s">
        <v>46</v>
      </c>
      <c r="B20" s="466" t="s">
        <v>47</v>
      </c>
      <c r="C20" s="466"/>
      <c r="D20" s="466"/>
      <c r="E20" s="466"/>
      <c r="F20" s="466"/>
      <c r="G20" s="466"/>
      <c r="H20" s="466"/>
      <c r="I20" s="466"/>
      <c r="J20" s="466"/>
      <c r="K20" s="467"/>
    </row>
    <row r="21" spans="1:11" ht="21.75" customHeight="1" x14ac:dyDescent="0.35">
      <c r="A21" s="21" t="s">
        <v>2</v>
      </c>
      <c r="B21" s="466" t="s">
        <v>48</v>
      </c>
      <c r="C21" s="466"/>
      <c r="D21" s="466"/>
      <c r="E21" s="466"/>
      <c r="F21" s="466"/>
      <c r="G21" s="466"/>
      <c r="H21" s="466"/>
      <c r="I21" s="466"/>
      <c r="J21" s="466"/>
      <c r="K21" s="467"/>
    </row>
    <row r="22" spans="1:11" ht="24" customHeight="1" x14ac:dyDescent="0.35">
      <c r="A22" s="21" t="s">
        <v>37</v>
      </c>
      <c r="B22" s="466" t="s">
        <v>49</v>
      </c>
      <c r="C22" s="466"/>
      <c r="D22" s="466"/>
      <c r="E22" s="466"/>
      <c r="F22" s="466"/>
      <c r="G22" s="466"/>
      <c r="H22" s="466"/>
      <c r="I22" s="466"/>
      <c r="J22" s="466"/>
      <c r="K22" s="467"/>
    </row>
    <row r="23" spans="1:11" ht="30" customHeight="1" x14ac:dyDescent="0.35">
      <c r="A23" s="21" t="s">
        <v>3</v>
      </c>
      <c r="B23" s="23" t="s">
        <v>50</v>
      </c>
      <c r="C23" s="23"/>
      <c r="D23" s="23"/>
      <c r="E23" s="23"/>
      <c r="F23" s="23"/>
      <c r="G23" s="23"/>
      <c r="H23" s="23"/>
      <c r="I23" s="23"/>
      <c r="J23" s="24"/>
      <c r="K23" s="25"/>
    </row>
    <row r="24" spans="1:11" ht="37.5" customHeight="1" x14ac:dyDescent="0.35">
      <c r="A24" s="21" t="s">
        <v>4</v>
      </c>
      <c r="B24" s="479" t="s">
        <v>51</v>
      </c>
      <c r="C24" s="479"/>
      <c r="D24" s="479"/>
      <c r="E24" s="479"/>
      <c r="F24" s="479"/>
      <c r="G24" s="479"/>
      <c r="H24" s="479"/>
      <c r="I24" s="479"/>
      <c r="J24" s="479"/>
      <c r="K24" s="480"/>
    </row>
    <row r="25" spans="1:11" ht="162.75" customHeight="1" x14ac:dyDescent="0.35">
      <c r="A25" s="21" t="s">
        <v>24</v>
      </c>
      <c r="B25" s="479" t="s">
        <v>40</v>
      </c>
      <c r="C25" s="479"/>
      <c r="D25" s="479"/>
      <c r="E25" s="479"/>
      <c r="F25" s="479"/>
      <c r="G25" s="479"/>
      <c r="H25" s="479"/>
      <c r="I25" s="479"/>
      <c r="J25" s="479"/>
      <c r="K25" s="480"/>
    </row>
    <row r="26" spans="1:11" x14ac:dyDescent="0.35">
      <c r="A26" s="21" t="s">
        <v>16</v>
      </c>
      <c r="B26" s="484" t="s">
        <v>25</v>
      </c>
      <c r="C26" s="485"/>
      <c r="D26" s="485"/>
      <c r="E26" s="485"/>
      <c r="F26" s="485"/>
      <c r="G26" s="485"/>
      <c r="H26" s="485"/>
      <c r="I26" s="485"/>
      <c r="J26" s="485"/>
      <c r="K26" s="486"/>
    </row>
    <row r="27" spans="1:11" x14ac:dyDescent="0.35">
      <c r="A27" s="21" t="s">
        <v>38</v>
      </c>
      <c r="B27" s="484" t="s">
        <v>32</v>
      </c>
      <c r="C27" s="485"/>
      <c r="D27" s="485"/>
      <c r="E27" s="485"/>
      <c r="F27" s="485"/>
      <c r="G27" s="485"/>
      <c r="H27" s="485"/>
      <c r="I27" s="485"/>
      <c r="J27" s="485"/>
      <c r="K27" s="486"/>
    </row>
    <row r="28" spans="1:11" ht="36" customHeight="1" x14ac:dyDescent="0.35">
      <c r="A28" s="21" t="s">
        <v>14</v>
      </c>
      <c r="B28" s="466" t="s">
        <v>41</v>
      </c>
      <c r="C28" s="466"/>
      <c r="D28" s="466"/>
      <c r="E28" s="466"/>
      <c r="F28" s="466"/>
      <c r="G28" s="466"/>
      <c r="H28" s="466"/>
      <c r="I28" s="466"/>
      <c r="J28" s="466"/>
      <c r="K28" s="467"/>
    </row>
    <row r="29" spans="1:11" ht="32.25" customHeight="1" thickBot="1" x14ac:dyDescent="0.4">
      <c r="A29" s="22" t="s">
        <v>15</v>
      </c>
      <c r="B29" s="475" t="s">
        <v>42</v>
      </c>
      <c r="C29" s="475"/>
      <c r="D29" s="475"/>
      <c r="E29" s="475"/>
      <c r="F29" s="475"/>
      <c r="G29" s="475"/>
      <c r="H29" s="475"/>
      <c r="I29" s="475"/>
      <c r="J29" s="475"/>
      <c r="K29" s="476"/>
    </row>
  </sheetData>
  <mergeCells count="29">
    <mergeCell ref="B28:K28"/>
    <mergeCell ref="B29:K29"/>
    <mergeCell ref="B10:K10"/>
    <mergeCell ref="B24:K24"/>
    <mergeCell ref="B9:K9"/>
    <mergeCell ref="B11:K13"/>
    <mergeCell ref="B25:K25"/>
    <mergeCell ref="B26:K26"/>
    <mergeCell ref="B27:K27"/>
    <mergeCell ref="B20:K20"/>
    <mergeCell ref="B21:K21"/>
    <mergeCell ref="B22:K22"/>
    <mergeCell ref="B5:C8"/>
    <mergeCell ref="D5:I8"/>
    <mergeCell ref="J5:J6"/>
    <mergeCell ref="K5:K6"/>
    <mergeCell ref="J7:J8"/>
    <mergeCell ref="K7:K8"/>
    <mergeCell ref="B1:C4"/>
    <mergeCell ref="D1:I4"/>
    <mergeCell ref="J1:J2"/>
    <mergeCell ref="K1:K2"/>
    <mergeCell ref="J3:J4"/>
    <mergeCell ref="K3:K4"/>
    <mergeCell ref="A11:A13"/>
    <mergeCell ref="B14:K16"/>
    <mergeCell ref="A14:A16"/>
    <mergeCell ref="B17:K19"/>
    <mergeCell ref="A17:A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1"/>
  <sheetViews>
    <sheetView showGridLines="0" zoomScale="40" zoomScaleNormal="40" zoomScaleSheetLayoutView="85" workbookViewId="0"/>
  </sheetViews>
  <sheetFormatPr baseColWidth="10" defaultColWidth="11.453125" defaultRowHeight="14" x14ac:dyDescent="0.3"/>
  <cols>
    <col min="1" max="1" width="34.453125" style="1" customWidth="1"/>
    <col min="2" max="2" width="7.54296875" style="1" customWidth="1"/>
    <col min="3" max="3" width="48.453125" style="1" customWidth="1"/>
    <col min="4" max="6" width="26" style="2" customWidth="1"/>
    <col min="7" max="7" width="29.1796875" style="1" customWidth="1"/>
    <col min="8" max="9" width="18.54296875" style="1" customWidth="1"/>
    <col min="10" max="10" width="62.453125" style="1" customWidth="1"/>
    <col min="11" max="11" width="15.54296875" style="1" customWidth="1"/>
    <col min="12" max="12" width="36.453125" style="1" customWidth="1"/>
    <col min="13" max="13" width="33" style="1" customWidth="1"/>
    <col min="14" max="16384" width="11.453125" style="1"/>
  </cols>
  <sheetData>
    <row r="1" spans="1:14" x14ac:dyDescent="0.3">
      <c r="A1" s="12"/>
      <c r="B1" s="312" t="s">
        <v>17</v>
      </c>
      <c r="C1" s="313"/>
      <c r="D1" s="297" t="s">
        <v>18</v>
      </c>
      <c r="E1" s="298"/>
      <c r="F1" s="298"/>
      <c r="G1" s="298"/>
      <c r="H1" s="298"/>
      <c r="I1" s="298"/>
      <c r="J1" s="298"/>
      <c r="K1" s="299"/>
      <c r="L1" s="293" t="s">
        <v>23</v>
      </c>
      <c r="M1" s="292" t="s">
        <v>59</v>
      </c>
    </row>
    <row r="2" spans="1:14" ht="14.5" thickBot="1" x14ac:dyDescent="0.35">
      <c r="A2" s="13"/>
      <c r="B2" s="314"/>
      <c r="C2" s="315"/>
      <c r="D2" s="300"/>
      <c r="E2" s="301"/>
      <c r="F2" s="301"/>
      <c r="G2" s="301"/>
      <c r="H2" s="301"/>
      <c r="I2" s="301"/>
      <c r="J2" s="301"/>
      <c r="K2" s="302"/>
      <c r="L2" s="294"/>
      <c r="M2" s="291"/>
    </row>
    <row r="3" spans="1:14" x14ac:dyDescent="0.3">
      <c r="A3" s="13"/>
      <c r="B3" s="314"/>
      <c r="C3" s="315"/>
      <c r="D3" s="300"/>
      <c r="E3" s="301"/>
      <c r="F3" s="301"/>
      <c r="G3" s="301"/>
      <c r="H3" s="301"/>
      <c r="I3" s="301"/>
      <c r="J3" s="301"/>
      <c r="K3" s="302"/>
      <c r="L3" s="293" t="s">
        <v>22</v>
      </c>
      <c r="M3" s="295" t="s">
        <v>60</v>
      </c>
    </row>
    <row r="4" spans="1:14" ht="14.5" thickBot="1" x14ac:dyDescent="0.35">
      <c r="A4" s="13"/>
      <c r="B4" s="316"/>
      <c r="C4" s="317"/>
      <c r="D4" s="303"/>
      <c r="E4" s="304"/>
      <c r="F4" s="304"/>
      <c r="G4" s="304"/>
      <c r="H4" s="304"/>
      <c r="I4" s="304"/>
      <c r="J4" s="304"/>
      <c r="K4" s="305"/>
      <c r="L4" s="294"/>
      <c r="M4" s="296"/>
    </row>
    <row r="5" spans="1:14" x14ac:dyDescent="0.3">
      <c r="A5" s="13"/>
      <c r="B5" s="314" t="s">
        <v>19</v>
      </c>
      <c r="C5" s="315"/>
      <c r="D5" s="301" t="s">
        <v>33</v>
      </c>
      <c r="E5" s="301"/>
      <c r="F5" s="301"/>
      <c r="G5" s="301"/>
      <c r="H5" s="301"/>
      <c r="I5" s="301"/>
      <c r="J5" s="301"/>
      <c r="K5" s="301"/>
      <c r="L5" s="293" t="s">
        <v>35</v>
      </c>
      <c r="M5" s="292"/>
    </row>
    <row r="6" spans="1:14" ht="14.5" thickBot="1" x14ac:dyDescent="0.35">
      <c r="A6" s="13"/>
      <c r="B6" s="314"/>
      <c r="C6" s="315"/>
      <c r="D6" s="301"/>
      <c r="E6" s="301"/>
      <c r="F6" s="301"/>
      <c r="G6" s="301"/>
      <c r="H6" s="301"/>
      <c r="I6" s="301"/>
      <c r="J6" s="301"/>
      <c r="K6" s="301"/>
      <c r="L6" s="294"/>
      <c r="M6" s="291"/>
    </row>
    <row r="7" spans="1:14" x14ac:dyDescent="0.3">
      <c r="A7" s="13"/>
      <c r="B7" s="314"/>
      <c r="C7" s="315"/>
      <c r="D7" s="301"/>
      <c r="E7" s="301"/>
      <c r="F7" s="301"/>
      <c r="G7" s="301"/>
      <c r="H7" s="301"/>
      <c r="I7" s="301"/>
      <c r="J7" s="301"/>
      <c r="K7" s="301"/>
      <c r="L7" s="306" t="s">
        <v>21</v>
      </c>
      <c r="M7" s="290">
        <v>43347</v>
      </c>
    </row>
    <row r="8" spans="1:14" ht="14.5" thickBot="1" x14ac:dyDescent="0.35">
      <c r="A8" s="14"/>
      <c r="B8" s="316"/>
      <c r="C8" s="317"/>
      <c r="D8" s="304"/>
      <c r="E8" s="304"/>
      <c r="F8" s="304"/>
      <c r="G8" s="304"/>
      <c r="H8" s="304"/>
      <c r="I8" s="304"/>
      <c r="J8" s="304"/>
      <c r="K8" s="304"/>
      <c r="L8" s="307"/>
      <c r="M8" s="291"/>
    </row>
    <row r="9" spans="1:14" ht="26.25" customHeight="1" thickBot="1" x14ac:dyDescent="0.35">
      <c r="A9" s="15" t="s">
        <v>0</v>
      </c>
      <c r="B9" s="331" t="s">
        <v>70</v>
      </c>
      <c r="C9" s="332"/>
      <c r="D9" s="332"/>
      <c r="E9" s="332"/>
      <c r="F9" s="332"/>
      <c r="G9" s="332"/>
      <c r="H9" s="332"/>
      <c r="I9" s="332"/>
      <c r="J9" s="332"/>
      <c r="K9" s="332"/>
      <c r="L9" s="332"/>
      <c r="M9" s="332"/>
    </row>
    <row r="10" spans="1:14" ht="39" customHeight="1" thickBot="1" x14ac:dyDescent="0.35">
      <c r="A10" s="320" t="s">
        <v>1</v>
      </c>
      <c r="B10" s="342"/>
      <c r="C10" s="320" t="s">
        <v>36</v>
      </c>
      <c r="D10" s="337" t="s">
        <v>2</v>
      </c>
      <c r="E10" s="337" t="s">
        <v>37</v>
      </c>
      <c r="F10" s="322" t="s">
        <v>43</v>
      </c>
      <c r="G10" s="320" t="s">
        <v>3</v>
      </c>
      <c r="H10" s="324" t="s">
        <v>319</v>
      </c>
      <c r="I10" s="337" t="s">
        <v>320</v>
      </c>
      <c r="J10" s="339" t="s">
        <v>731</v>
      </c>
      <c r="K10" s="340"/>
      <c r="L10" s="341"/>
      <c r="M10" s="329" t="s">
        <v>15</v>
      </c>
      <c r="N10" s="2"/>
    </row>
    <row r="11" spans="1:14" ht="34.5" customHeight="1" thickBot="1" x14ac:dyDescent="0.35">
      <c r="A11" s="321"/>
      <c r="B11" s="343"/>
      <c r="C11" s="321"/>
      <c r="D11" s="338"/>
      <c r="E11" s="338"/>
      <c r="F11" s="323"/>
      <c r="G11" s="321"/>
      <c r="H11" s="325"/>
      <c r="I11" s="338"/>
      <c r="J11" s="17" t="s">
        <v>16</v>
      </c>
      <c r="K11" s="18" t="s">
        <v>39</v>
      </c>
      <c r="L11" s="19" t="s">
        <v>14</v>
      </c>
      <c r="M11" s="330"/>
    </row>
    <row r="12" spans="1:14" ht="99" customHeight="1" thickBot="1" x14ac:dyDescent="0.35">
      <c r="A12" s="318" t="s">
        <v>61</v>
      </c>
      <c r="B12" s="58" t="s">
        <v>5</v>
      </c>
      <c r="C12" s="193" t="s">
        <v>488</v>
      </c>
      <c r="D12" s="66" t="s">
        <v>489</v>
      </c>
      <c r="E12" s="130" t="s">
        <v>332</v>
      </c>
      <c r="F12" s="16" t="s">
        <v>318</v>
      </c>
      <c r="G12" s="129" t="s">
        <v>69</v>
      </c>
      <c r="H12" s="77">
        <v>44849</v>
      </c>
      <c r="I12" s="75">
        <v>44905</v>
      </c>
      <c r="J12" s="225" t="s">
        <v>698</v>
      </c>
      <c r="K12" s="499">
        <v>0</v>
      </c>
      <c r="L12" s="229" t="s">
        <v>601</v>
      </c>
      <c r="M12" s="487" t="s">
        <v>707</v>
      </c>
    </row>
    <row r="13" spans="1:14" ht="183.75" customHeight="1" thickBot="1" x14ac:dyDescent="0.35">
      <c r="A13" s="319"/>
      <c r="B13" s="59" t="s">
        <v>6</v>
      </c>
      <c r="C13" s="68" t="s">
        <v>514</v>
      </c>
      <c r="D13" s="66" t="s">
        <v>515</v>
      </c>
      <c r="E13" s="16" t="s">
        <v>516</v>
      </c>
      <c r="F13" s="16" t="s">
        <v>318</v>
      </c>
      <c r="G13" s="129" t="s">
        <v>69</v>
      </c>
      <c r="H13" s="77">
        <v>44805</v>
      </c>
      <c r="I13" s="75">
        <v>44895</v>
      </c>
      <c r="J13" s="226" t="s">
        <v>628</v>
      </c>
      <c r="K13" s="500">
        <v>0.1</v>
      </c>
      <c r="L13" s="226" t="s">
        <v>629</v>
      </c>
      <c r="M13" s="487" t="s">
        <v>738</v>
      </c>
    </row>
    <row r="14" spans="1:14" ht="187.5" customHeight="1" thickBot="1" x14ac:dyDescent="0.35">
      <c r="A14" s="333" t="s">
        <v>62</v>
      </c>
      <c r="B14" s="59" t="s">
        <v>7</v>
      </c>
      <c r="C14" s="194" t="s">
        <v>321</v>
      </c>
      <c r="D14" s="10" t="s">
        <v>322</v>
      </c>
      <c r="E14" s="10" t="s">
        <v>323</v>
      </c>
      <c r="F14" s="16" t="s">
        <v>318</v>
      </c>
      <c r="G14" s="121" t="s">
        <v>324</v>
      </c>
      <c r="H14" s="131">
        <v>44593</v>
      </c>
      <c r="I14" s="132">
        <v>44651</v>
      </c>
      <c r="J14" s="215" t="s">
        <v>630</v>
      </c>
      <c r="K14" s="501">
        <v>1</v>
      </c>
      <c r="L14" s="215" t="s">
        <v>631</v>
      </c>
      <c r="M14" s="488" t="s">
        <v>704</v>
      </c>
    </row>
    <row r="15" spans="1:14" ht="177" customHeight="1" thickBot="1" x14ac:dyDescent="0.35">
      <c r="A15" s="334"/>
      <c r="B15" s="3" t="s">
        <v>8</v>
      </c>
      <c r="C15" s="62" t="s">
        <v>325</v>
      </c>
      <c r="D15" s="28" t="s">
        <v>326</v>
      </c>
      <c r="E15" s="5" t="s">
        <v>327</v>
      </c>
      <c r="F15" s="16" t="s">
        <v>318</v>
      </c>
      <c r="G15" s="121" t="s">
        <v>324</v>
      </c>
      <c r="H15" s="145">
        <v>44576</v>
      </c>
      <c r="I15" s="132">
        <v>44681</v>
      </c>
      <c r="J15" s="215" t="s">
        <v>632</v>
      </c>
      <c r="K15" s="501">
        <v>1</v>
      </c>
      <c r="L15" s="215" t="s">
        <v>633</v>
      </c>
      <c r="M15" s="488" t="s">
        <v>739</v>
      </c>
    </row>
    <row r="16" spans="1:14" ht="70.5" customHeight="1" thickBot="1" x14ac:dyDescent="0.35">
      <c r="A16" s="334"/>
      <c r="B16" s="59" t="s">
        <v>68</v>
      </c>
      <c r="C16" s="142" t="s">
        <v>446</v>
      </c>
      <c r="D16" s="28" t="s">
        <v>330</v>
      </c>
      <c r="E16" s="28" t="s">
        <v>331</v>
      </c>
      <c r="F16" s="16" t="s">
        <v>318</v>
      </c>
      <c r="G16" s="121" t="s">
        <v>324</v>
      </c>
      <c r="H16" s="131">
        <v>44576</v>
      </c>
      <c r="I16" s="132">
        <v>44591</v>
      </c>
      <c r="J16" s="217" t="s">
        <v>702</v>
      </c>
      <c r="K16" s="502">
        <v>1</v>
      </c>
      <c r="L16" s="217" t="s">
        <v>635</v>
      </c>
      <c r="M16" s="488" t="s">
        <v>705</v>
      </c>
    </row>
    <row r="17" spans="1:13" ht="177" customHeight="1" thickBot="1" x14ac:dyDescent="0.35">
      <c r="A17" s="334"/>
      <c r="B17" s="3" t="s">
        <v>241</v>
      </c>
      <c r="C17" s="9" t="s">
        <v>328</v>
      </c>
      <c r="D17" s="28" t="s">
        <v>330</v>
      </c>
      <c r="E17" s="28" t="s">
        <v>331</v>
      </c>
      <c r="F17" s="16" t="s">
        <v>318</v>
      </c>
      <c r="G17" s="121" t="s">
        <v>324</v>
      </c>
      <c r="H17" s="131">
        <v>44696</v>
      </c>
      <c r="I17" s="132">
        <v>44742</v>
      </c>
      <c r="J17" s="212" t="s">
        <v>634</v>
      </c>
      <c r="K17" s="503">
        <v>1</v>
      </c>
      <c r="L17" s="216" t="s">
        <v>636</v>
      </c>
      <c r="M17" s="488" t="s">
        <v>706</v>
      </c>
    </row>
    <row r="18" spans="1:13" ht="80.25" customHeight="1" thickBot="1" x14ac:dyDescent="0.35">
      <c r="A18" s="334"/>
      <c r="B18" s="59" t="s">
        <v>352</v>
      </c>
      <c r="C18" s="4" t="s">
        <v>329</v>
      </c>
      <c r="D18" s="28" t="s">
        <v>330</v>
      </c>
      <c r="E18" s="28" t="s">
        <v>331</v>
      </c>
      <c r="F18" s="16" t="s">
        <v>318</v>
      </c>
      <c r="G18" s="121" t="s">
        <v>324</v>
      </c>
      <c r="H18" s="131">
        <v>44819</v>
      </c>
      <c r="I18" s="132">
        <v>44865</v>
      </c>
      <c r="J18" s="227" t="s">
        <v>637</v>
      </c>
      <c r="K18" s="504">
        <v>0</v>
      </c>
      <c r="L18" s="230" t="s">
        <v>601</v>
      </c>
      <c r="M18" s="488" t="s">
        <v>708</v>
      </c>
    </row>
    <row r="19" spans="1:13" ht="197.25" customHeight="1" thickBot="1" x14ac:dyDescent="0.35">
      <c r="A19" s="334"/>
      <c r="B19" s="105" t="s">
        <v>374</v>
      </c>
      <c r="C19" s="78" t="s">
        <v>356</v>
      </c>
      <c r="D19" s="161" t="s">
        <v>353</v>
      </c>
      <c r="E19" s="125" t="s">
        <v>354</v>
      </c>
      <c r="F19" s="112" t="s">
        <v>318</v>
      </c>
      <c r="G19" s="210" t="s">
        <v>355</v>
      </c>
      <c r="H19" s="131">
        <v>44835</v>
      </c>
      <c r="I19" s="132">
        <v>44926</v>
      </c>
      <c r="J19" s="226" t="s">
        <v>638</v>
      </c>
      <c r="K19" s="500">
        <v>0</v>
      </c>
      <c r="L19" s="226" t="s">
        <v>623</v>
      </c>
      <c r="M19" s="488" t="s">
        <v>709</v>
      </c>
    </row>
    <row r="20" spans="1:13" ht="84" customHeight="1" thickBot="1" x14ac:dyDescent="0.35">
      <c r="A20" s="335" t="s">
        <v>63</v>
      </c>
      <c r="B20" s="6" t="s">
        <v>9</v>
      </c>
      <c r="C20" s="140" t="s">
        <v>487</v>
      </c>
      <c r="D20" s="120" t="s">
        <v>335</v>
      </c>
      <c r="E20" s="120" t="s">
        <v>327</v>
      </c>
      <c r="F20" s="128" t="s">
        <v>318</v>
      </c>
      <c r="G20" s="120" t="s">
        <v>69</v>
      </c>
      <c r="H20" s="133">
        <v>44562</v>
      </c>
      <c r="I20" s="132">
        <v>44592</v>
      </c>
      <c r="J20" s="215" t="s">
        <v>624</v>
      </c>
      <c r="K20" s="501">
        <v>1</v>
      </c>
      <c r="L20" s="215" t="s">
        <v>625</v>
      </c>
      <c r="M20" s="488" t="s">
        <v>705</v>
      </c>
    </row>
    <row r="21" spans="1:13" ht="47.5" customHeight="1" thickBot="1" x14ac:dyDescent="0.35">
      <c r="A21" s="334"/>
      <c r="B21" s="63" t="s">
        <v>10</v>
      </c>
      <c r="C21" s="135" t="s">
        <v>447</v>
      </c>
      <c r="D21" s="121" t="s">
        <v>335</v>
      </c>
      <c r="E21" s="120" t="s">
        <v>327</v>
      </c>
      <c r="F21" s="128" t="s">
        <v>318</v>
      </c>
      <c r="G21" s="120" t="s">
        <v>69</v>
      </c>
      <c r="H21" s="134">
        <v>44568</v>
      </c>
      <c r="I21" s="132">
        <v>44575</v>
      </c>
      <c r="J21" s="217" t="s">
        <v>626</v>
      </c>
      <c r="K21" s="502">
        <v>1</v>
      </c>
      <c r="L21" s="231" t="s">
        <v>627</v>
      </c>
      <c r="M21" s="488" t="s">
        <v>710</v>
      </c>
    </row>
    <row r="22" spans="1:13" ht="144.65" customHeight="1" thickBot="1" x14ac:dyDescent="0.35">
      <c r="A22" s="334"/>
      <c r="B22" s="6" t="s">
        <v>257</v>
      </c>
      <c r="C22" s="135" t="s">
        <v>333</v>
      </c>
      <c r="D22" s="121" t="s">
        <v>336</v>
      </c>
      <c r="E22" s="120" t="s">
        <v>338</v>
      </c>
      <c r="F22" s="128" t="s">
        <v>318</v>
      </c>
      <c r="G22" s="127" t="s">
        <v>337</v>
      </c>
      <c r="H22" s="134">
        <v>44713</v>
      </c>
      <c r="I22" s="132">
        <v>44742</v>
      </c>
      <c r="J22" s="213" t="s">
        <v>666</v>
      </c>
      <c r="K22" s="502">
        <v>1</v>
      </c>
      <c r="L22" s="240" t="s">
        <v>665</v>
      </c>
      <c r="M22" s="488" t="s">
        <v>710</v>
      </c>
    </row>
    <row r="23" spans="1:13" ht="69.75" customHeight="1" thickBot="1" x14ac:dyDescent="0.35">
      <c r="A23" s="336"/>
      <c r="B23" s="63" t="s">
        <v>259</v>
      </c>
      <c r="C23" s="136" t="s">
        <v>334</v>
      </c>
      <c r="D23" s="120" t="s">
        <v>336</v>
      </c>
      <c r="E23" s="120" t="s">
        <v>338</v>
      </c>
      <c r="F23" s="128" t="s">
        <v>318</v>
      </c>
      <c r="G23" s="137" t="s">
        <v>337</v>
      </c>
      <c r="H23" s="138">
        <v>44835</v>
      </c>
      <c r="I23" s="139">
        <v>44865</v>
      </c>
      <c r="J23" s="227" t="s">
        <v>667</v>
      </c>
      <c r="K23" s="505">
        <v>0</v>
      </c>
      <c r="L23" s="230"/>
      <c r="M23" s="488" t="s">
        <v>707</v>
      </c>
    </row>
    <row r="24" spans="1:13" ht="149.25" customHeight="1" thickBot="1" x14ac:dyDescent="0.35">
      <c r="A24" s="310" t="s">
        <v>64</v>
      </c>
      <c r="B24" s="64" t="s">
        <v>11</v>
      </c>
      <c r="C24" s="146" t="s">
        <v>490</v>
      </c>
      <c r="D24" s="120" t="s">
        <v>339</v>
      </c>
      <c r="E24" s="120" t="s">
        <v>327</v>
      </c>
      <c r="F24" s="128" t="s">
        <v>318</v>
      </c>
      <c r="G24" s="128" t="s">
        <v>340</v>
      </c>
      <c r="H24" s="138">
        <v>44677</v>
      </c>
      <c r="I24" s="139">
        <v>44681</v>
      </c>
      <c r="J24" s="271" t="s">
        <v>699</v>
      </c>
      <c r="K24" s="506">
        <v>1</v>
      </c>
      <c r="L24" s="272" t="s">
        <v>701</v>
      </c>
      <c r="M24" s="489" t="s">
        <v>740</v>
      </c>
    </row>
    <row r="25" spans="1:13" ht="209.25" customHeight="1" thickBot="1" x14ac:dyDescent="0.35">
      <c r="A25" s="311"/>
      <c r="B25" s="59" t="s">
        <v>12</v>
      </c>
      <c r="C25" s="78" t="s">
        <v>491</v>
      </c>
      <c r="D25" s="120" t="s">
        <v>339</v>
      </c>
      <c r="E25" s="120" t="s">
        <v>327</v>
      </c>
      <c r="F25" s="128" t="s">
        <v>318</v>
      </c>
      <c r="G25" s="128" t="s">
        <v>340</v>
      </c>
      <c r="H25" s="138">
        <v>44798</v>
      </c>
      <c r="I25" s="139">
        <v>44804</v>
      </c>
      <c r="J25" s="273" t="s">
        <v>700</v>
      </c>
      <c r="K25" s="507">
        <v>1</v>
      </c>
      <c r="L25" s="274" t="s">
        <v>701</v>
      </c>
      <c r="M25" s="488" t="s">
        <v>741</v>
      </c>
    </row>
    <row r="26" spans="1:13" ht="70.5" customHeight="1" thickBot="1" x14ac:dyDescent="0.35">
      <c r="A26" s="311"/>
      <c r="B26" s="65" t="s">
        <v>245</v>
      </c>
      <c r="C26" s="78" t="s">
        <v>492</v>
      </c>
      <c r="D26" s="120" t="s">
        <v>339</v>
      </c>
      <c r="E26" s="127" t="s">
        <v>327</v>
      </c>
      <c r="F26" s="128" t="s">
        <v>318</v>
      </c>
      <c r="G26" s="128" t="s">
        <v>340</v>
      </c>
      <c r="H26" s="138">
        <v>44911</v>
      </c>
      <c r="I26" s="139">
        <v>44916</v>
      </c>
      <c r="J26" s="212"/>
      <c r="K26" s="508">
        <v>0</v>
      </c>
      <c r="L26" s="216"/>
      <c r="M26" s="488" t="s">
        <v>711</v>
      </c>
    </row>
    <row r="27" spans="1:13" ht="105.65" customHeight="1" thickBot="1" x14ac:dyDescent="0.35">
      <c r="A27" s="311"/>
      <c r="B27" s="65" t="s">
        <v>267</v>
      </c>
      <c r="C27" s="143" t="s">
        <v>455</v>
      </c>
      <c r="D27" s="120" t="s">
        <v>339</v>
      </c>
      <c r="E27" s="127" t="s">
        <v>327</v>
      </c>
      <c r="F27" s="128" t="s">
        <v>318</v>
      </c>
      <c r="G27" s="120" t="s">
        <v>69</v>
      </c>
      <c r="H27" s="134">
        <v>44690</v>
      </c>
      <c r="I27" s="132">
        <v>44694</v>
      </c>
      <c r="J27" s="213" t="s">
        <v>640</v>
      </c>
      <c r="K27" s="501">
        <v>1</v>
      </c>
      <c r="L27" s="215" t="s">
        <v>639</v>
      </c>
      <c r="M27" s="488" t="s">
        <v>710</v>
      </c>
    </row>
    <row r="28" spans="1:13" ht="82.5" customHeight="1" thickBot="1" x14ac:dyDescent="0.35">
      <c r="A28" s="311"/>
      <c r="B28" s="211" t="s">
        <v>269</v>
      </c>
      <c r="C28" s="124" t="s">
        <v>387</v>
      </c>
      <c r="D28" s="120" t="s">
        <v>339</v>
      </c>
      <c r="E28" s="127" t="s">
        <v>327</v>
      </c>
      <c r="F28" s="128" t="s">
        <v>318</v>
      </c>
      <c r="G28" s="120" t="s">
        <v>69</v>
      </c>
      <c r="H28" s="134">
        <v>44447</v>
      </c>
      <c r="I28" s="132">
        <v>44819</v>
      </c>
      <c r="J28" s="233" t="s">
        <v>637</v>
      </c>
      <c r="K28" s="247">
        <v>0</v>
      </c>
      <c r="L28" s="234" t="s">
        <v>641</v>
      </c>
      <c r="M28" s="488" t="s">
        <v>712</v>
      </c>
    </row>
    <row r="29" spans="1:13" ht="170.25" customHeight="1" thickBot="1" x14ac:dyDescent="0.35">
      <c r="A29" s="311"/>
      <c r="B29" s="65" t="s">
        <v>341</v>
      </c>
      <c r="C29" s="124" t="s">
        <v>343</v>
      </c>
      <c r="D29" s="126" t="s">
        <v>345</v>
      </c>
      <c r="E29" s="128" t="s">
        <v>346</v>
      </c>
      <c r="F29" s="128" t="s">
        <v>318</v>
      </c>
      <c r="G29" s="126" t="s">
        <v>69</v>
      </c>
      <c r="H29" s="138">
        <v>44682</v>
      </c>
      <c r="I29" s="139">
        <v>44712</v>
      </c>
      <c r="J29" s="275" t="s">
        <v>642</v>
      </c>
      <c r="K29" s="505">
        <v>1</v>
      </c>
      <c r="L29" s="276" t="s">
        <v>643</v>
      </c>
      <c r="M29" s="488" t="s">
        <v>713</v>
      </c>
    </row>
    <row r="30" spans="1:13" ht="84.75" customHeight="1" thickBot="1" x14ac:dyDescent="0.35">
      <c r="A30" s="311"/>
      <c r="B30" s="65" t="s">
        <v>342</v>
      </c>
      <c r="C30" s="140" t="s">
        <v>344</v>
      </c>
      <c r="D30" s="137" t="s">
        <v>345</v>
      </c>
      <c r="E30" s="128" t="s">
        <v>346</v>
      </c>
      <c r="F30" s="128" t="s">
        <v>318</v>
      </c>
      <c r="G30" s="126" t="s">
        <v>69</v>
      </c>
      <c r="H30" s="138">
        <v>44805</v>
      </c>
      <c r="I30" s="139">
        <v>44834</v>
      </c>
      <c r="J30" s="278" t="s">
        <v>644</v>
      </c>
      <c r="K30" s="509">
        <v>0</v>
      </c>
      <c r="L30" s="16" t="s">
        <v>641</v>
      </c>
      <c r="M30" s="488" t="s">
        <v>712</v>
      </c>
    </row>
    <row r="31" spans="1:13" ht="159" customHeight="1" thickBot="1" x14ac:dyDescent="0.35">
      <c r="A31" s="308" t="s">
        <v>65</v>
      </c>
      <c r="B31" s="141" t="s">
        <v>13</v>
      </c>
      <c r="C31" s="135" t="s">
        <v>349</v>
      </c>
      <c r="D31" s="128" t="s">
        <v>348</v>
      </c>
      <c r="E31" s="120" t="s">
        <v>338</v>
      </c>
      <c r="F31" s="128" t="s">
        <v>347</v>
      </c>
      <c r="G31" s="121" t="s">
        <v>337</v>
      </c>
      <c r="H31" s="74">
        <v>44682</v>
      </c>
      <c r="I31" s="132">
        <v>44712</v>
      </c>
      <c r="J31" s="228" t="s">
        <v>669</v>
      </c>
      <c r="K31" s="507">
        <v>1</v>
      </c>
      <c r="L31" s="280" t="s">
        <v>668</v>
      </c>
      <c r="M31" s="488" t="s">
        <v>710</v>
      </c>
    </row>
    <row r="32" spans="1:13" ht="77.5" thickBot="1" x14ac:dyDescent="0.35">
      <c r="A32" s="309"/>
      <c r="B32" s="189" t="s">
        <v>243</v>
      </c>
      <c r="C32" s="190" t="s">
        <v>350</v>
      </c>
      <c r="D32" s="144" t="s">
        <v>348</v>
      </c>
      <c r="E32" s="127" t="s">
        <v>338</v>
      </c>
      <c r="F32" s="144" t="s">
        <v>347</v>
      </c>
      <c r="G32" s="191" t="s">
        <v>337</v>
      </c>
      <c r="H32" s="134">
        <v>44805</v>
      </c>
      <c r="I32" s="192">
        <v>44834</v>
      </c>
      <c r="J32" s="277" t="s">
        <v>644</v>
      </c>
      <c r="K32" s="510">
        <v>0</v>
      </c>
      <c r="L32" s="279"/>
      <c r="M32" s="488" t="s">
        <v>712</v>
      </c>
    </row>
    <row r="33" spans="1:13" ht="23.25" customHeight="1" thickBot="1" x14ac:dyDescent="0.45">
      <c r="A33" s="326" t="s">
        <v>34</v>
      </c>
      <c r="B33" s="327"/>
      <c r="C33" s="327"/>
      <c r="D33" s="327"/>
      <c r="E33" s="327"/>
      <c r="F33" s="327"/>
      <c r="G33" s="327"/>
      <c r="H33" s="327"/>
      <c r="I33" s="327"/>
      <c r="J33" s="327"/>
      <c r="K33" s="327"/>
      <c r="L33" s="327"/>
      <c r="M33" s="328"/>
    </row>
    <row r="34" spans="1:13" x14ac:dyDescent="0.3">
      <c r="A34" s="1" t="s">
        <v>58</v>
      </c>
    </row>
    <row r="76" spans="1:1" x14ac:dyDescent="0.3">
      <c r="A76" s="1" t="s">
        <v>26</v>
      </c>
    </row>
    <row r="77" spans="1:1" x14ac:dyDescent="0.3">
      <c r="A77" s="1" t="s">
        <v>27</v>
      </c>
    </row>
    <row r="78" spans="1:1" x14ac:dyDescent="0.3">
      <c r="A78" s="1" t="s">
        <v>28</v>
      </c>
    </row>
    <row r="79" spans="1:1" x14ac:dyDescent="0.3">
      <c r="A79" s="1" t="s">
        <v>29</v>
      </c>
    </row>
    <row r="80" spans="1:1" x14ac:dyDescent="0.3">
      <c r="A80" s="1" t="s">
        <v>30</v>
      </c>
    </row>
    <row r="81" spans="1:1" x14ac:dyDescent="0.3">
      <c r="A81" s="1" t="s">
        <v>31</v>
      </c>
    </row>
  </sheetData>
  <autoFilter ref="A11:N11" xr:uid="{00000000-0001-0000-0100-000000000000}"/>
  <mergeCells count="30">
    <mergeCell ref="A33:M33"/>
    <mergeCell ref="M10:M11"/>
    <mergeCell ref="B9:M9"/>
    <mergeCell ref="A14:A19"/>
    <mergeCell ref="A20:A23"/>
    <mergeCell ref="D10:D11"/>
    <mergeCell ref="E10:E11"/>
    <mergeCell ref="G10:G11"/>
    <mergeCell ref="I10:I11"/>
    <mergeCell ref="J10:L10"/>
    <mergeCell ref="A10:A11"/>
    <mergeCell ref="B10:B11"/>
    <mergeCell ref="D1:K4"/>
    <mergeCell ref="D5:K8"/>
    <mergeCell ref="L1:L2"/>
    <mergeCell ref="L7:L8"/>
    <mergeCell ref="A31:A32"/>
    <mergeCell ref="A24:A30"/>
    <mergeCell ref="B1:C4"/>
    <mergeCell ref="B5:C8"/>
    <mergeCell ref="A12:A13"/>
    <mergeCell ref="C10:C11"/>
    <mergeCell ref="F10:F11"/>
    <mergeCell ref="H10:H11"/>
    <mergeCell ref="M7:M8"/>
    <mergeCell ref="M1:M2"/>
    <mergeCell ref="L3:L4"/>
    <mergeCell ref="M3:M4"/>
    <mergeCell ref="L5:L6"/>
    <mergeCell ref="M5:M6"/>
  </mergeCells>
  <phoneticPr fontId="25" type="noConversion"/>
  <dataValidations count="1">
    <dataValidation type="list" allowBlank="1" showInputMessage="1" showErrorMessage="1" sqref="B9:M9" xr:uid="{00000000-0002-0000-0100-000000000000}">
      <formula1>$A$76:$A$81</formula1>
    </dataValidation>
  </dataValidations>
  <hyperlinks>
    <hyperlink ref="L21" r:id="rId1" display="https://www.idipron.gov.co/mapa-de-riesgos-de-corrupcion-tercer-seguimiento-2021" xr:uid="{00000000-0004-0000-0100-000000000000}"/>
    <hyperlink ref="L31" r:id="rId2" display="https://www.idipron.gov.co/control-informes-auditorias-internas/https://www.idipron.gov.co/sites/default/files/docs/transparencia/control-interno/Informe-Primer-seguimiento-a-riesgos-2022.pdf" xr:uid="{00000000-0004-0000-0100-000001000000}"/>
  </hyperlinks>
  <pageMargins left="0.31496062992125984" right="0.23622047244094491" top="0.31496062992125984" bottom="0.43307086614173229" header="0.31496062992125984" footer="0.31496062992125984"/>
  <pageSetup paperSize="160" scale="39" fitToHeight="0" orientation="landscape" r:id="rId3"/>
  <headerFooter>
    <oddHeader>&amp;R
&amp;P de &amp;N                              .</oddHead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zoomScale="90" zoomScaleNormal="90" workbookViewId="0">
      <selection activeCell="I20" sqref="I20"/>
    </sheetView>
  </sheetViews>
  <sheetFormatPr baseColWidth="10" defaultColWidth="10.81640625" defaultRowHeight="13" x14ac:dyDescent="0.3"/>
  <cols>
    <col min="1" max="1" width="4.54296875" style="48" customWidth="1"/>
    <col min="2" max="2" width="20.7265625" style="48" customWidth="1"/>
    <col min="3" max="4" width="17.81640625" style="48" customWidth="1"/>
    <col min="5" max="5" width="16.453125" style="48" customWidth="1"/>
    <col min="6" max="6" width="7.1796875" style="48" customWidth="1"/>
    <col min="7" max="7" width="16.1796875" style="48" customWidth="1"/>
    <col min="8" max="8" width="17" style="48" customWidth="1"/>
    <col min="9" max="9" width="15.81640625" style="48" customWidth="1"/>
    <col min="10" max="11" width="10.81640625" style="48"/>
    <col min="12" max="12" width="25.1796875" style="48" customWidth="1"/>
    <col min="13" max="13" width="11.7265625" style="48" customWidth="1"/>
    <col min="14" max="14" width="23.1796875" style="48" customWidth="1"/>
    <col min="15" max="16384" width="10.81640625" style="48"/>
  </cols>
  <sheetData>
    <row r="1" spans="1:14" ht="9.65" customHeight="1" thickBot="1" x14ac:dyDescent="0.35"/>
    <row r="2" spans="1:14" ht="13.5" thickBot="1" x14ac:dyDescent="0.35">
      <c r="B2" s="53" t="s">
        <v>301</v>
      </c>
      <c r="C2" s="347"/>
      <c r="D2" s="348"/>
      <c r="E2" s="349"/>
    </row>
    <row r="3" spans="1:14" ht="3" customHeight="1" thickBot="1" x14ac:dyDescent="0.35"/>
    <row r="4" spans="1:14" ht="13.5" thickBot="1" x14ac:dyDescent="0.35">
      <c r="B4" s="53" t="s">
        <v>302</v>
      </c>
      <c r="C4" s="347"/>
      <c r="D4" s="348"/>
      <c r="E4" s="349"/>
      <c r="G4" s="53" t="s">
        <v>305</v>
      </c>
      <c r="H4" s="347"/>
      <c r="I4" s="349"/>
    </row>
    <row r="5" spans="1:14" ht="3" customHeight="1" thickBot="1" x14ac:dyDescent="0.35"/>
    <row r="6" spans="1:14" ht="13.5" thickBot="1" x14ac:dyDescent="0.35">
      <c r="B6" s="53" t="s">
        <v>303</v>
      </c>
      <c r="C6" s="347"/>
      <c r="D6" s="348"/>
      <c r="E6" s="349"/>
      <c r="G6" s="53" t="s">
        <v>306</v>
      </c>
      <c r="H6" s="347"/>
      <c r="I6" s="349"/>
    </row>
    <row r="7" spans="1:14" ht="3" customHeight="1" thickBot="1" x14ac:dyDescent="0.35"/>
    <row r="8" spans="1:14" ht="13.5" thickBot="1" x14ac:dyDescent="0.35">
      <c r="B8" s="53" t="s">
        <v>304</v>
      </c>
      <c r="C8" s="347"/>
      <c r="D8" s="348"/>
      <c r="E8" s="349"/>
    </row>
    <row r="13" spans="1:14" s="54" customFormat="1" ht="35.15" customHeight="1" x14ac:dyDescent="0.35">
      <c r="A13" s="345" t="s">
        <v>307</v>
      </c>
      <c r="B13" s="344" t="s">
        <v>308</v>
      </c>
      <c r="C13" s="344" t="s">
        <v>309</v>
      </c>
      <c r="D13" s="344" t="s">
        <v>310</v>
      </c>
      <c r="E13" s="344" t="s">
        <v>311</v>
      </c>
      <c r="F13" s="344" t="s">
        <v>312</v>
      </c>
      <c r="G13" s="344"/>
      <c r="H13" s="344" t="s">
        <v>313</v>
      </c>
      <c r="I13" s="344" t="s">
        <v>314</v>
      </c>
      <c r="J13" s="345" t="s">
        <v>315</v>
      </c>
      <c r="K13" s="345"/>
      <c r="L13" s="346" t="s">
        <v>45</v>
      </c>
      <c r="M13" s="346"/>
      <c r="N13" s="346"/>
    </row>
    <row r="14" spans="1:14" ht="28" x14ac:dyDescent="0.3">
      <c r="A14" s="345"/>
      <c r="B14" s="344"/>
      <c r="C14" s="344"/>
      <c r="D14" s="344"/>
      <c r="E14" s="344"/>
      <c r="F14" s="344"/>
      <c r="G14" s="344"/>
      <c r="H14" s="344"/>
      <c r="I14" s="344"/>
      <c r="J14" s="55" t="s">
        <v>316</v>
      </c>
      <c r="K14" s="55" t="s">
        <v>317</v>
      </c>
      <c r="L14" s="56" t="s">
        <v>16</v>
      </c>
      <c r="M14" s="57" t="s">
        <v>39</v>
      </c>
      <c r="N14" s="57" t="s">
        <v>14</v>
      </c>
    </row>
  </sheetData>
  <mergeCells count="16">
    <mergeCell ref="C2:E2"/>
    <mergeCell ref="C4:E4"/>
    <mergeCell ref="C8:E8"/>
    <mergeCell ref="C6:E6"/>
    <mergeCell ref="H4:I4"/>
    <mergeCell ref="H6:I6"/>
    <mergeCell ref="H13:H14"/>
    <mergeCell ref="I13:I14"/>
    <mergeCell ref="J13:K13"/>
    <mergeCell ref="L13:N13"/>
    <mergeCell ref="A13:A14"/>
    <mergeCell ref="B13:B14"/>
    <mergeCell ref="C13:C14"/>
    <mergeCell ref="D13:D14"/>
    <mergeCell ref="E13:E14"/>
    <mergeCell ref="F13: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3"/>
  <sheetViews>
    <sheetView showGridLines="0" zoomScale="50" zoomScaleNormal="50" workbookViewId="0"/>
  </sheetViews>
  <sheetFormatPr baseColWidth="10" defaultColWidth="9.1796875" defaultRowHeight="12.5" x14ac:dyDescent="0.25"/>
  <cols>
    <col min="1" max="1" width="4.7265625" style="195" bestFit="1" customWidth="1"/>
    <col min="2" max="2" width="16.81640625" style="195" bestFit="1" customWidth="1"/>
    <col min="3" max="3" width="8.81640625" style="195" bestFit="1" customWidth="1"/>
    <col min="4" max="4" width="1.1796875" style="195" bestFit="1" customWidth="1"/>
    <col min="5" max="5" width="25.1796875" style="195" bestFit="1" customWidth="1"/>
    <col min="6" max="6" width="10.81640625" style="195" bestFit="1" customWidth="1"/>
    <col min="7" max="8" width="16.81640625" style="195" bestFit="1" customWidth="1"/>
    <col min="9" max="9" width="8.81640625" style="195" bestFit="1" customWidth="1"/>
    <col min="10" max="10" width="16" style="195" bestFit="1" customWidth="1"/>
    <col min="11" max="11" width="0.26953125" style="195" bestFit="1" customWidth="1"/>
    <col min="12" max="12" width="16" style="195" bestFit="1" customWidth="1"/>
    <col min="13" max="13" width="0.7265625" style="195" bestFit="1" customWidth="1"/>
    <col min="14" max="14" width="16.1796875" style="195" bestFit="1" customWidth="1"/>
    <col min="15" max="15" width="12.54296875" style="195" bestFit="1" customWidth="1"/>
    <col min="16" max="16" width="4.453125" style="195" bestFit="1" customWidth="1"/>
    <col min="17" max="17" width="20.81640625" style="195" bestFit="1" customWidth="1"/>
    <col min="18" max="18" width="16.81640625" style="195" bestFit="1" customWidth="1"/>
    <col min="19" max="19" width="17" style="195" bestFit="1" customWidth="1"/>
    <col min="20" max="20" width="20.81640625" style="195" bestFit="1" customWidth="1"/>
    <col min="21" max="21" width="22.1796875" style="195" bestFit="1" customWidth="1"/>
    <col min="22" max="22" width="12.54296875" style="195" bestFit="1" customWidth="1"/>
    <col min="23" max="23" width="55.26953125" style="195" bestFit="1" customWidth="1"/>
    <col min="24" max="24" width="25.81640625" style="195" bestFit="1" customWidth="1"/>
    <col min="25" max="25" width="15.81640625" style="195" bestFit="1" customWidth="1"/>
    <col min="26" max="26" width="18.26953125" style="195" bestFit="1" customWidth="1"/>
    <col min="27" max="27" width="65.54296875" style="195" bestFit="1" customWidth="1"/>
    <col min="28" max="28" width="65.7265625" style="195" bestFit="1" customWidth="1"/>
    <col min="29" max="29" width="4.7265625" style="195" bestFit="1" customWidth="1"/>
    <col min="30" max="16384" width="9.1796875" style="195"/>
  </cols>
  <sheetData>
    <row r="1" spans="1:29" ht="16" customHeight="1" thickBot="1" x14ac:dyDescent="0.3">
      <c r="A1" s="196"/>
      <c r="B1" s="350" t="s">
        <v>527</v>
      </c>
      <c r="C1" s="351"/>
      <c r="D1" s="351"/>
      <c r="E1" s="351"/>
      <c r="F1" s="351"/>
      <c r="G1" s="351"/>
      <c r="H1" s="351"/>
      <c r="I1" s="351"/>
      <c r="J1" s="351"/>
      <c r="K1" s="351"/>
      <c r="L1" s="351"/>
      <c r="M1" s="351"/>
      <c r="N1" s="351"/>
      <c r="O1" s="351"/>
      <c r="P1" s="351"/>
      <c r="Q1" s="196"/>
      <c r="R1" s="196"/>
      <c r="S1" s="196"/>
      <c r="T1" s="196"/>
      <c r="U1" s="196"/>
      <c r="V1" s="196"/>
      <c r="W1" s="196"/>
      <c r="X1" s="196"/>
      <c r="Y1" s="196"/>
      <c r="Z1" s="196"/>
      <c r="AA1" s="196"/>
      <c r="AB1" s="196"/>
      <c r="AC1" s="196"/>
    </row>
    <row r="2" spans="1:29" ht="25" customHeight="1" thickBot="1" x14ac:dyDescent="0.3">
      <c r="A2" s="196"/>
      <c r="B2" s="352" t="s">
        <v>572</v>
      </c>
      <c r="C2" s="351"/>
      <c r="D2" s="353" t="s">
        <v>571</v>
      </c>
      <c r="E2" s="354"/>
      <c r="F2" s="354"/>
      <c r="G2" s="354"/>
      <c r="H2" s="354"/>
      <c r="I2" s="355"/>
      <c r="J2" s="196"/>
      <c r="K2" s="196"/>
      <c r="L2" s="196"/>
      <c r="M2" s="196"/>
      <c r="N2" s="196"/>
      <c r="O2" s="196"/>
      <c r="P2" s="196"/>
      <c r="Q2" s="196"/>
      <c r="R2" s="196"/>
      <c r="S2" s="196"/>
      <c r="T2" s="196"/>
      <c r="U2" s="196"/>
      <c r="V2" s="196"/>
      <c r="W2" s="196"/>
      <c r="X2" s="196"/>
      <c r="Y2" s="196"/>
      <c r="Z2" s="196"/>
      <c r="AA2" s="196"/>
      <c r="AB2" s="196"/>
      <c r="AC2" s="196"/>
    </row>
    <row r="3" spans="1:29" ht="9" customHeight="1" thickBot="1" x14ac:dyDescent="0.3">
      <c r="A3" s="196"/>
      <c r="B3" s="196"/>
      <c r="C3" s="196"/>
      <c r="D3" s="196"/>
      <c r="E3" s="196"/>
      <c r="F3" s="196"/>
      <c r="G3" s="196"/>
      <c r="H3" s="196"/>
      <c r="I3" s="196"/>
      <c r="J3" s="196"/>
      <c r="K3" s="352" t="s">
        <v>570</v>
      </c>
      <c r="L3" s="351"/>
      <c r="M3" s="351"/>
      <c r="N3" s="356" t="s">
        <v>569</v>
      </c>
      <c r="O3" s="357"/>
      <c r="P3" s="358"/>
      <c r="Q3" s="196"/>
      <c r="R3" s="196"/>
      <c r="S3" s="196"/>
      <c r="T3" s="196"/>
      <c r="U3" s="196"/>
      <c r="V3" s="196"/>
      <c r="W3" s="196"/>
      <c r="X3" s="196"/>
      <c r="Y3" s="196"/>
      <c r="Z3" s="196"/>
      <c r="AA3" s="196"/>
      <c r="AB3" s="196"/>
      <c r="AC3" s="196"/>
    </row>
    <row r="4" spans="1:29" ht="16" customHeight="1" thickBot="1" x14ac:dyDescent="0.3">
      <c r="A4" s="196"/>
      <c r="B4" s="352" t="s">
        <v>568</v>
      </c>
      <c r="C4" s="351"/>
      <c r="D4" s="356" t="s">
        <v>567</v>
      </c>
      <c r="E4" s="357"/>
      <c r="F4" s="357"/>
      <c r="G4" s="357"/>
      <c r="H4" s="357"/>
      <c r="I4" s="358"/>
      <c r="J4" s="196"/>
      <c r="K4" s="351"/>
      <c r="L4" s="351"/>
      <c r="M4" s="351"/>
      <c r="N4" s="359"/>
      <c r="O4" s="360"/>
      <c r="P4" s="361"/>
      <c r="Q4" s="196"/>
      <c r="R4" s="196"/>
      <c r="S4" s="196"/>
      <c r="T4" s="196"/>
      <c r="U4" s="196"/>
      <c r="V4" s="196"/>
      <c r="W4" s="196"/>
      <c r="X4" s="196"/>
      <c r="Y4" s="196"/>
      <c r="Z4" s="196"/>
      <c r="AA4" s="196"/>
      <c r="AB4" s="196"/>
      <c r="AC4" s="196"/>
    </row>
    <row r="5" spans="1:29" ht="9" customHeight="1" thickBot="1" x14ac:dyDescent="0.3">
      <c r="A5" s="196"/>
      <c r="B5" s="351"/>
      <c r="C5" s="351"/>
      <c r="D5" s="359"/>
      <c r="E5" s="360"/>
      <c r="F5" s="360"/>
      <c r="G5" s="360"/>
      <c r="H5" s="360"/>
      <c r="I5" s="361"/>
      <c r="J5" s="196"/>
      <c r="K5" s="196"/>
      <c r="L5" s="196"/>
      <c r="M5" s="196"/>
      <c r="N5" s="196"/>
      <c r="O5" s="196"/>
      <c r="P5" s="196"/>
      <c r="Q5" s="196"/>
      <c r="R5" s="196"/>
      <c r="S5" s="196"/>
      <c r="T5" s="196"/>
      <c r="U5" s="196"/>
      <c r="V5" s="196"/>
      <c r="W5" s="196"/>
      <c r="X5" s="196"/>
      <c r="Y5" s="196"/>
      <c r="Z5" s="196"/>
      <c r="AA5" s="196"/>
      <c r="AB5" s="196"/>
      <c r="AC5" s="196"/>
    </row>
    <row r="6" spans="1:29" ht="9" customHeight="1" thickBot="1" x14ac:dyDescent="0.3">
      <c r="A6" s="196"/>
      <c r="B6" s="196"/>
      <c r="C6" s="196"/>
      <c r="D6" s="196"/>
      <c r="E6" s="196"/>
      <c r="F6" s="196"/>
      <c r="G6" s="196"/>
      <c r="H6" s="196"/>
      <c r="I6" s="196"/>
      <c r="J6" s="196"/>
      <c r="K6" s="352" t="s">
        <v>566</v>
      </c>
      <c r="L6" s="351"/>
      <c r="M6" s="351"/>
      <c r="N6" s="356" t="s">
        <v>565</v>
      </c>
      <c r="O6" s="357"/>
      <c r="P6" s="358"/>
      <c r="Q6" s="196"/>
      <c r="R6" s="196"/>
      <c r="S6" s="196"/>
      <c r="T6" s="196"/>
      <c r="U6" s="196"/>
      <c r="V6" s="196"/>
      <c r="W6" s="196"/>
      <c r="X6" s="196"/>
      <c r="Y6" s="196"/>
      <c r="Z6" s="196"/>
      <c r="AA6" s="196"/>
      <c r="AB6" s="196"/>
      <c r="AC6" s="196"/>
    </row>
    <row r="7" spans="1:29" ht="16" customHeight="1" thickBot="1" x14ac:dyDescent="0.3">
      <c r="A7" s="196"/>
      <c r="B7" s="352" t="s">
        <v>564</v>
      </c>
      <c r="C7" s="351"/>
      <c r="D7" s="356" t="s">
        <v>563</v>
      </c>
      <c r="E7" s="357"/>
      <c r="F7" s="357"/>
      <c r="G7" s="357"/>
      <c r="H7" s="357"/>
      <c r="I7" s="358"/>
      <c r="J7" s="196"/>
      <c r="K7" s="351"/>
      <c r="L7" s="351"/>
      <c r="M7" s="351"/>
      <c r="N7" s="359"/>
      <c r="O7" s="360"/>
      <c r="P7" s="361"/>
      <c r="Q7" s="196"/>
      <c r="R7" s="196"/>
      <c r="S7" s="196"/>
      <c r="T7" s="196"/>
      <c r="U7" s="196"/>
      <c r="V7" s="196"/>
      <c r="W7" s="196"/>
      <c r="X7" s="196"/>
      <c r="Y7" s="196"/>
      <c r="Z7" s="196"/>
      <c r="AA7" s="196"/>
      <c r="AB7" s="196"/>
      <c r="AC7" s="196"/>
    </row>
    <row r="8" spans="1:29" ht="6" customHeight="1" x14ac:dyDescent="0.25">
      <c r="A8" s="196"/>
      <c r="B8" s="351"/>
      <c r="C8" s="351"/>
      <c r="D8" s="365"/>
      <c r="E8" s="351"/>
      <c r="F8" s="351"/>
      <c r="G8" s="351"/>
      <c r="H8" s="351"/>
      <c r="I8" s="366"/>
      <c r="J8" s="196"/>
      <c r="K8" s="196"/>
      <c r="L8" s="196"/>
      <c r="M8" s="196"/>
      <c r="N8" s="196"/>
      <c r="O8" s="196"/>
      <c r="P8" s="196"/>
      <c r="Q8" s="196"/>
      <c r="R8" s="196"/>
      <c r="S8" s="196"/>
      <c r="T8" s="196"/>
      <c r="U8" s="196"/>
      <c r="V8" s="196"/>
      <c r="W8" s="196"/>
      <c r="X8" s="196"/>
      <c r="Y8" s="196"/>
      <c r="Z8" s="196"/>
      <c r="AA8" s="196"/>
      <c r="AB8" s="196"/>
      <c r="AC8" s="196"/>
    </row>
    <row r="9" spans="1:29" ht="3" customHeight="1" thickBot="1" x14ac:dyDescent="0.3">
      <c r="A9" s="196"/>
      <c r="B9" s="351"/>
      <c r="C9" s="351"/>
      <c r="D9" s="359"/>
      <c r="E9" s="360"/>
      <c r="F9" s="360"/>
      <c r="G9" s="360"/>
      <c r="H9" s="360"/>
      <c r="I9" s="361"/>
      <c r="J9" s="196"/>
      <c r="K9" s="350" t="s">
        <v>527</v>
      </c>
      <c r="L9" s="351"/>
      <c r="M9" s="351"/>
      <c r="N9" s="351"/>
      <c r="O9" s="351"/>
      <c r="P9" s="351"/>
      <c r="Q9" s="196"/>
      <c r="R9" s="196"/>
      <c r="S9" s="196"/>
      <c r="T9" s="196"/>
      <c r="U9" s="196"/>
      <c r="V9" s="196"/>
      <c r="W9" s="196"/>
      <c r="X9" s="196"/>
      <c r="Y9" s="196"/>
      <c r="Z9" s="196"/>
      <c r="AA9" s="196"/>
      <c r="AB9" s="196"/>
      <c r="AC9" s="196"/>
    </row>
    <row r="10" spans="1:29" ht="11.15" customHeight="1" thickBot="1" x14ac:dyDescent="0.3">
      <c r="A10" s="196"/>
      <c r="B10" s="196"/>
      <c r="C10" s="196"/>
      <c r="D10" s="196"/>
      <c r="E10" s="196"/>
      <c r="F10" s="196"/>
      <c r="G10" s="196"/>
      <c r="H10" s="196"/>
      <c r="I10" s="196"/>
      <c r="J10" s="196"/>
      <c r="K10" s="351"/>
      <c r="L10" s="351"/>
      <c r="M10" s="351"/>
      <c r="N10" s="351"/>
      <c r="O10" s="351"/>
      <c r="P10" s="351"/>
      <c r="Q10" s="196"/>
      <c r="R10" s="196"/>
      <c r="S10" s="196"/>
      <c r="T10" s="196"/>
      <c r="U10" s="196"/>
      <c r="V10" s="196"/>
      <c r="W10" s="196"/>
      <c r="X10" s="196"/>
      <c r="Y10" s="196"/>
      <c r="Z10" s="196"/>
      <c r="AA10" s="196"/>
      <c r="AB10" s="196"/>
      <c r="AC10" s="196"/>
    </row>
    <row r="11" spans="1:29" ht="6" customHeight="1" x14ac:dyDescent="0.25">
      <c r="A11" s="196"/>
      <c r="B11" s="352" t="s">
        <v>562</v>
      </c>
      <c r="C11" s="351"/>
      <c r="D11" s="356" t="s">
        <v>561</v>
      </c>
      <c r="E11" s="357"/>
      <c r="F11" s="357"/>
      <c r="G11" s="357"/>
      <c r="H11" s="357"/>
      <c r="I11" s="358"/>
      <c r="J11" s="196"/>
      <c r="K11" s="351"/>
      <c r="L11" s="351"/>
      <c r="M11" s="351"/>
      <c r="N11" s="351"/>
      <c r="O11" s="351"/>
      <c r="P11" s="351"/>
      <c r="Q11" s="196"/>
      <c r="R11" s="196"/>
      <c r="S11" s="196"/>
      <c r="T11" s="196"/>
      <c r="U11" s="196"/>
      <c r="V11" s="196"/>
      <c r="W11" s="196"/>
      <c r="X11" s="196"/>
      <c r="Y11" s="196"/>
      <c r="Z11" s="196"/>
      <c r="AA11" s="196"/>
      <c r="AB11" s="196"/>
      <c r="AC11" s="196"/>
    </row>
    <row r="12" spans="1:29" ht="19" customHeight="1" thickBot="1" x14ac:dyDescent="0.3">
      <c r="A12" s="196"/>
      <c r="B12" s="351"/>
      <c r="C12" s="351"/>
      <c r="D12" s="359"/>
      <c r="E12" s="360"/>
      <c r="F12" s="360"/>
      <c r="G12" s="360"/>
      <c r="H12" s="360"/>
      <c r="I12" s="361"/>
      <c r="J12" s="196"/>
      <c r="K12" s="196"/>
      <c r="L12" s="196"/>
      <c r="M12" s="196"/>
      <c r="N12" s="196"/>
      <c r="O12" s="196"/>
      <c r="P12" s="196"/>
      <c r="Q12" s="196"/>
      <c r="R12" s="196"/>
      <c r="S12" s="196"/>
      <c r="T12" s="196"/>
      <c r="U12" s="196"/>
      <c r="V12" s="196"/>
      <c r="W12" s="196"/>
      <c r="X12" s="196"/>
      <c r="Y12" s="196"/>
      <c r="Z12" s="196"/>
      <c r="AA12" s="196"/>
      <c r="AB12" s="196"/>
      <c r="AC12" s="196"/>
    </row>
    <row r="13" spans="1:29" ht="20.149999999999999" customHeight="1" thickBot="1" x14ac:dyDescent="0.3">
      <c r="A13" s="196"/>
      <c r="B13" s="350" t="s">
        <v>527</v>
      </c>
      <c r="C13" s="351"/>
      <c r="D13" s="351"/>
      <c r="E13" s="351"/>
      <c r="F13" s="351"/>
      <c r="G13" s="351"/>
      <c r="H13" s="351"/>
      <c r="I13" s="351"/>
      <c r="J13" s="351"/>
      <c r="K13" s="351"/>
      <c r="L13" s="351"/>
      <c r="M13" s="351"/>
      <c r="N13" s="351"/>
      <c r="O13" s="351"/>
      <c r="P13" s="351"/>
      <c r="Q13" s="196"/>
      <c r="R13" s="196"/>
      <c r="S13" s="196"/>
      <c r="T13" s="196"/>
      <c r="U13" s="196"/>
      <c r="V13" s="196"/>
      <c r="W13" s="196"/>
      <c r="X13" s="196"/>
      <c r="Y13" s="196"/>
      <c r="Z13" s="196"/>
      <c r="AA13" s="196"/>
      <c r="AB13" s="196"/>
      <c r="AC13" s="196"/>
    </row>
    <row r="14" spans="1:29" ht="42" customHeight="1" thickBot="1" x14ac:dyDescent="0.3">
      <c r="A14" s="196"/>
      <c r="B14" s="362" t="s">
        <v>560</v>
      </c>
      <c r="C14" s="363"/>
      <c r="D14" s="363"/>
      <c r="E14" s="363"/>
      <c r="F14" s="364"/>
      <c r="G14" s="362" t="s">
        <v>559</v>
      </c>
      <c r="H14" s="363"/>
      <c r="I14" s="363"/>
      <c r="J14" s="363"/>
      <c r="K14" s="363"/>
      <c r="L14" s="363"/>
      <c r="M14" s="363"/>
      <c r="N14" s="364"/>
      <c r="O14" s="362" t="s">
        <v>558</v>
      </c>
      <c r="P14" s="363"/>
      <c r="Q14" s="363"/>
      <c r="R14" s="363"/>
      <c r="S14" s="363"/>
      <c r="T14" s="364"/>
      <c r="U14" s="362" t="s">
        <v>557</v>
      </c>
      <c r="V14" s="363"/>
      <c r="W14" s="363"/>
      <c r="X14" s="364"/>
      <c r="Y14" s="362" t="s">
        <v>556</v>
      </c>
      <c r="Z14" s="363"/>
      <c r="AA14" s="363"/>
      <c r="AB14" s="364"/>
      <c r="AC14" s="196"/>
    </row>
    <row r="15" spans="1:29" ht="45" customHeight="1" thickBot="1" x14ac:dyDescent="0.3">
      <c r="A15" s="196"/>
      <c r="B15" s="201" t="s">
        <v>555</v>
      </c>
      <c r="C15" s="362" t="s">
        <v>554</v>
      </c>
      <c r="D15" s="364"/>
      <c r="E15" s="201" t="s">
        <v>553</v>
      </c>
      <c r="F15" s="201" t="s">
        <v>552</v>
      </c>
      <c r="G15" s="201" t="s">
        <v>551</v>
      </c>
      <c r="H15" s="201" t="s">
        <v>550</v>
      </c>
      <c r="I15" s="362" t="s">
        <v>549</v>
      </c>
      <c r="J15" s="363"/>
      <c r="K15" s="364"/>
      <c r="L15" s="201" t="s">
        <v>548</v>
      </c>
      <c r="M15" s="362" t="s">
        <v>547</v>
      </c>
      <c r="N15" s="364"/>
      <c r="O15" s="201" t="s">
        <v>216</v>
      </c>
      <c r="P15" s="362" t="s">
        <v>546</v>
      </c>
      <c r="Q15" s="364"/>
      <c r="R15" s="201" t="s">
        <v>545</v>
      </c>
      <c r="S15" s="201" t="s">
        <v>72</v>
      </c>
      <c r="T15" s="201" t="s">
        <v>542</v>
      </c>
      <c r="U15" s="201" t="s">
        <v>544</v>
      </c>
      <c r="V15" s="201" t="s">
        <v>543</v>
      </c>
      <c r="W15" s="201" t="s">
        <v>540</v>
      </c>
      <c r="X15" s="201" t="s">
        <v>542</v>
      </c>
      <c r="Y15" s="201" t="s">
        <v>541</v>
      </c>
      <c r="Z15" s="362" t="s">
        <v>540</v>
      </c>
      <c r="AA15" s="363"/>
      <c r="AB15" s="364"/>
      <c r="AC15" s="196"/>
    </row>
    <row r="16" spans="1:29" ht="20.149999999999999" customHeight="1" thickBot="1" x14ac:dyDescent="0.3">
      <c r="A16" s="196"/>
      <c r="B16" s="367" t="s">
        <v>539</v>
      </c>
      <c r="C16" s="370" t="s">
        <v>538</v>
      </c>
      <c r="D16" s="371"/>
      <c r="E16" s="367" t="s">
        <v>537</v>
      </c>
      <c r="F16" s="367" t="s">
        <v>536</v>
      </c>
      <c r="G16" s="367" t="s">
        <v>535</v>
      </c>
      <c r="H16" s="367" t="s">
        <v>534</v>
      </c>
      <c r="I16" s="370" t="s">
        <v>533</v>
      </c>
      <c r="J16" s="382"/>
      <c r="K16" s="371"/>
      <c r="L16" s="384" t="s">
        <v>532</v>
      </c>
      <c r="M16" s="370" t="s">
        <v>531</v>
      </c>
      <c r="N16" s="371"/>
      <c r="O16" s="387" t="s">
        <v>530</v>
      </c>
      <c r="P16" s="376" t="s">
        <v>529</v>
      </c>
      <c r="Q16" s="377"/>
      <c r="R16" s="367" t="s">
        <v>517</v>
      </c>
      <c r="S16" s="367" t="s">
        <v>528</v>
      </c>
      <c r="T16" s="367" t="s">
        <v>517</v>
      </c>
      <c r="U16" s="387" t="s">
        <v>684</v>
      </c>
      <c r="V16" s="393">
        <v>0.35</v>
      </c>
      <c r="W16" s="394" t="s">
        <v>685</v>
      </c>
      <c r="X16" s="390" t="s">
        <v>527</v>
      </c>
      <c r="Y16" s="387"/>
      <c r="Z16" s="200" t="s">
        <v>526</v>
      </c>
      <c r="AA16" s="200" t="s">
        <v>525</v>
      </c>
      <c r="AB16" s="200" t="s">
        <v>524</v>
      </c>
      <c r="AC16" s="196"/>
    </row>
    <row r="17" spans="1:29" ht="139.5" customHeight="1" thickBot="1" x14ac:dyDescent="0.3">
      <c r="A17" s="196"/>
      <c r="B17" s="368"/>
      <c r="C17" s="372"/>
      <c r="D17" s="373"/>
      <c r="E17" s="368"/>
      <c r="F17" s="368"/>
      <c r="G17" s="368"/>
      <c r="H17" s="368"/>
      <c r="I17" s="372"/>
      <c r="J17" s="351"/>
      <c r="K17" s="373"/>
      <c r="L17" s="385"/>
      <c r="M17" s="372"/>
      <c r="N17" s="373"/>
      <c r="O17" s="388"/>
      <c r="P17" s="378"/>
      <c r="Q17" s="379"/>
      <c r="R17" s="368"/>
      <c r="S17" s="368"/>
      <c r="T17" s="368"/>
      <c r="U17" s="388"/>
      <c r="V17" s="388"/>
      <c r="W17" s="388"/>
      <c r="X17" s="391"/>
      <c r="Y17" s="388"/>
      <c r="Z17" s="199"/>
      <c r="AA17" s="198" t="s">
        <v>523</v>
      </c>
      <c r="AB17" s="511" t="s">
        <v>742</v>
      </c>
      <c r="AC17" s="196"/>
    </row>
    <row r="18" spans="1:29" ht="40" customHeight="1" thickBot="1" x14ac:dyDescent="0.3">
      <c r="A18" s="196"/>
      <c r="B18" s="368"/>
      <c r="C18" s="372"/>
      <c r="D18" s="373"/>
      <c r="E18" s="368"/>
      <c r="F18" s="368"/>
      <c r="G18" s="368"/>
      <c r="H18" s="368"/>
      <c r="I18" s="372"/>
      <c r="J18" s="351"/>
      <c r="K18" s="373"/>
      <c r="L18" s="385"/>
      <c r="M18" s="372"/>
      <c r="N18" s="373"/>
      <c r="O18" s="388"/>
      <c r="P18" s="378"/>
      <c r="Q18" s="379"/>
      <c r="R18" s="368"/>
      <c r="S18" s="368"/>
      <c r="T18" s="368"/>
      <c r="U18" s="388"/>
      <c r="V18" s="388"/>
      <c r="W18" s="388"/>
      <c r="X18" s="391"/>
      <c r="Y18" s="388"/>
      <c r="Z18" s="199"/>
      <c r="AA18" s="198" t="s">
        <v>522</v>
      </c>
      <c r="AB18" s="197" t="s">
        <v>517</v>
      </c>
      <c r="AC18" s="196"/>
    </row>
    <row r="19" spans="1:29" ht="40" customHeight="1" thickBot="1" x14ac:dyDescent="0.3">
      <c r="A19" s="196"/>
      <c r="B19" s="368"/>
      <c r="C19" s="372"/>
      <c r="D19" s="373"/>
      <c r="E19" s="368"/>
      <c r="F19" s="368"/>
      <c r="G19" s="368"/>
      <c r="H19" s="368"/>
      <c r="I19" s="372"/>
      <c r="J19" s="351"/>
      <c r="K19" s="373"/>
      <c r="L19" s="385"/>
      <c r="M19" s="372"/>
      <c r="N19" s="373"/>
      <c r="O19" s="388"/>
      <c r="P19" s="378"/>
      <c r="Q19" s="379"/>
      <c r="R19" s="368"/>
      <c r="S19" s="368"/>
      <c r="T19" s="368"/>
      <c r="U19" s="388"/>
      <c r="V19" s="388"/>
      <c r="W19" s="388"/>
      <c r="X19" s="391"/>
      <c r="Y19" s="388"/>
      <c r="Z19" s="199"/>
      <c r="AA19" s="198" t="s">
        <v>521</v>
      </c>
      <c r="AB19" s="197" t="s">
        <v>517</v>
      </c>
      <c r="AC19" s="196"/>
    </row>
    <row r="20" spans="1:29" ht="40" customHeight="1" thickBot="1" x14ac:dyDescent="0.3">
      <c r="A20" s="196"/>
      <c r="B20" s="368"/>
      <c r="C20" s="372"/>
      <c r="D20" s="373"/>
      <c r="E20" s="368"/>
      <c r="F20" s="368"/>
      <c r="G20" s="368"/>
      <c r="H20" s="368"/>
      <c r="I20" s="372"/>
      <c r="J20" s="351"/>
      <c r="K20" s="373"/>
      <c r="L20" s="385"/>
      <c r="M20" s="372"/>
      <c r="N20" s="373"/>
      <c r="O20" s="388"/>
      <c r="P20" s="378"/>
      <c r="Q20" s="379"/>
      <c r="R20" s="368"/>
      <c r="S20" s="368"/>
      <c r="T20" s="368"/>
      <c r="U20" s="388"/>
      <c r="V20" s="388"/>
      <c r="W20" s="388"/>
      <c r="X20" s="391"/>
      <c r="Y20" s="388"/>
      <c r="Z20" s="199"/>
      <c r="AA20" s="198" t="s">
        <v>520</v>
      </c>
      <c r="AB20" s="197" t="s">
        <v>517</v>
      </c>
      <c r="AC20" s="196"/>
    </row>
    <row r="21" spans="1:29" ht="40" customHeight="1" thickBot="1" x14ac:dyDescent="0.3">
      <c r="A21" s="196"/>
      <c r="B21" s="368"/>
      <c r="C21" s="372"/>
      <c r="D21" s="373"/>
      <c r="E21" s="368"/>
      <c r="F21" s="368"/>
      <c r="G21" s="368"/>
      <c r="H21" s="368"/>
      <c r="I21" s="372"/>
      <c r="J21" s="351"/>
      <c r="K21" s="373"/>
      <c r="L21" s="385"/>
      <c r="M21" s="372"/>
      <c r="N21" s="373"/>
      <c r="O21" s="388"/>
      <c r="P21" s="378"/>
      <c r="Q21" s="379"/>
      <c r="R21" s="368"/>
      <c r="S21" s="368"/>
      <c r="T21" s="368"/>
      <c r="U21" s="388"/>
      <c r="V21" s="388"/>
      <c r="W21" s="388"/>
      <c r="X21" s="391"/>
      <c r="Y21" s="388"/>
      <c r="Z21" s="199"/>
      <c r="AA21" s="198" t="s">
        <v>519</v>
      </c>
      <c r="AB21" s="197" t="s">
        <v>517</v>
      </c>
      <c r="AC21" s="196"/>
    </row>
    <row r="22" spans="1:29" ht="40" customHeight="1" thickBot="1" x14ac:dyDescent="0.3">
      <c r="A22" s="196"/>
      <c r="B22" s="368"/>
      <c r="C22" s="372"/>
      <c r="D22" s="373"/>
      <c r="E22" s="368"/>
      <c r="F22" s="368"/>
      <c r="G22" s="368"/>
      <c r="H22" s="368"/>
      <c r="I22" s="372"/>
      <c r="J22" s="351"/>
      <c r="K22" s="373"/>
      <c r="L22" s="385"/>
      <c r="M22" s="372"/>
      <c r="N22" s="373"/>
      <c r="O22" s="388"/>
      <c r="P22" s="378"/>
      <c r="Q22" s="379"/>
      <c r="R22" s="368"/>
      <c r="S22" s="368"/>
      <c r="T22" s="368"/>
      <c r="U22" s="388"/>
      <c r="V22" s="388"/>
      <c r="W22" s="388"/>
      <c r="X22" s="391"/>
      <c r="Y22" s="388"/>
      <c r="Z22" s="199"/>
      <c r="AA22" s="198" t="s">
        <v>518</v>
      </c>
      <c r="AB22" s="197" t="s">
        <v>517</v>
      </c>
      <c r="AC22" s="196"/>
    </row>
    <row r="23" spans="1:29" ht="7" customHeight="1" thickBot="1" x14ac:dyDescent="0.3">
      <c r="A23" s="196"/>
      <c r="B23" s="369"/>
      <c r="C23" s="374"/>
      <c r="D23" s="375"/>
      <c r="E23" s="369"/>
      <c r="F23" s="369"/>
      <c r="G23" s="369"/>
      <c r="H23" s="369"/>
      <c r="I23" s="374"/>
      <c r="J23" s="383"/>
      <c r="K23" s="375"/>
      <c r="L23" s="386"/>
      <c r="M23" s="374"/>
      <c r="N23" s="375"/>
      <c r="O23" s="389"/>
      <c r="P23" s="380"/>
      <c r="Q23" s="381"/>
      <c r="R23" s="369"/>
      <c r="S23" s="369"/>
      <c r="T23" s="369"/>
      <c r="U23" s="389"/>
      <c r="V23" s="389"/>
      <c r="W23" s="389"/>
      <c r="X23" s="392"/>
      <c r="Y23" s="389"/>
      <c r="Z23" s="196"/>
      <c r="AA23" s="196"/>
      <c r="AB23" s="196"/>
      <c r="AC23" s="196"/>
    </row>
  </sheetData>
  <mergeCells count="44">
    <mergeCell ref="X16:X23"/>
    <mergeCell ref="Y16:Y23"/>
    <mergeCell ref="R16:R23"/>
    <mergeCell ref="S16:S23"/>
    <mergeCell ref="T16:T23"/>
    <mergeCell ref="U16:U23"/>
    <mergeCell ref="V16:V23"/>
    <mergeCell ref="W16:W23"/>
    <mergeCell ref="Z15:AB15"/>
    <mergeCell ref="B16:B23"/>
    <mergeCell ref="C16:D23"/>
    <mergeCell ref="E16:E23"/>
    <mergeCell ref="F16:F23"/>
    <mergeCell ref="G16:G23"/>
    <mergeCell ref="P16:Q23"/>
    <mergeCell ref="C15:D15"/>
    <mergeCell ref="I15:K15"/>
    <mergeCell ref="M15:N15"/>
    <mergeCell ref="P15:Q15"/>
    <mergeCell ref="H16:H23"/>
    <mergeCell ref="I16:K23"/>
    <mergeCell ref="L16:L23"/>
    <mergeCell ref="M16:N23"/>
    <mergeCell ref="O16:O23"/>
    <mergeCell ref="Y14:AB14"/>
    <mergeCell ref="K6:M7"/>
    <mergeCell ref="N6:P7"/>
    <mergeCell ref="B7:C9"/>
    <mergeCell ref="D7:I9"/>
    <mergeCell ref="K9:P11"/>
    <mergeCell ref="B11:C12"/>
    <mergeCell ref="D11:I12"/>
    <mergeCell ref="B13:P13"/>
    <mergeCell ref="B14:F14"/>
    <mergeCell ref="G14:N14"/>
    <mergeCell ref="O14:T14"/>
    <mergeCell ref="U14:X14"/>
    <mergeCell ref="B1:P1"/>
    <mergeCell ref="B2:C2"/>
    <mergeCell ref="D2:I2"/>
    <mergeCell ref="K3:M4"/>
    <mergeCell ref="N3:P4"/>
    <mergeCell ref="B4:C5"/>
    <mergeCell ref="D4:I5"/>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0"/>
  <sheetViews>
    <sheetView showGridLines="0" zoomScale="40" zoomScaleNormal="40" zoomScaleSheetLayoutView="70" workbookViewId="0">
      <selection activeCell="A2" sqref="A2"/>
    </sheetView>
  </sheetViews>
  <sheetFormatPr baseColWidth="10" defaultColWidth="11.453125" defaultRowHeight="14" x14ac:dyDescent="0.3"/>
  <cols>
    <col min="1" max="1" width="34.453125" style="1" customWidth="1"/>
    <col min="2" max="2" width="7.54296875" style="1" customWidth="1"/>
    <col min="3" max="3" width="48.453125" style="1" customWidth="1"/>
    <col min="4" max="4" width="33.26953125" style="2" customWidth="1"/>
    <col min="5" max="5" width="32.81640625" style="2" customWidth="1"/>
    <col min="6" max="6" width="26" style="2" customWidth="1"/>
    <col min="7" max="7" width="29.1796875" style="1" customWidth="1"/>
    <col min="8" max="9" width="17.453125" style="1" customWidth="1"/>
    <col min="10" max="10" width="35.1796875" style="1" customWidth="1"/>
    <col min="11" max="11" width="15.54296875" style="1" customWidth="1"/>
    <col min="12" max="12" width="48.26953125" style="1" customWidth="1"/>
    <col min="13" max="13" width="54.26953125" style="1" customWidth="1"/>
    <col min="14" max="16384" width="11.453125" style="1"/>
  </cols>
  <sheetData>
    <row r="1" spans="1:14" x14ac:dyDescent="0.3">
      <c r="A1" s="12"/>
      <c r="B1" s="312" t="s">
        <v>17</v>
      </c>
      <c r="C1" s="313"/>
      <c r="D1" s="297" t="s">
        <v>18</v>
      </c>
      <c r="E1" s="298"/>
      <c r="F1" s="298"/>
      <c r="G1" s="298"/>
      <c r="H1" s="298"/>
      <c r="I1" s="298"/>
      <c r="J1" s="298"/>
      <c r="K1" s="299"/>
      <c r="L1" s="293" t="s">
        <v>23</v>
      </c>
      <c r="M1" s="292" t="s">
        <v>59</v>
      </c>
    </row>
    <row r="2" spans="1:14" ht="14.5" thickBot="1" x14ac:dyDescent="0.35">
      <c r="A2" s="13"/>
      <c r="B2" s="314"/>
      <c r="C2" s="315"/>
      <c r="D2" s="300"/>
      <c r="E2" s="301"/>
      <c r="F2" s="301"/>
      <c r="G2" s="301"/>
      <c r="H2" s="301"/>
      <c r="I2" s="301"/>
      <c r="J2" s="301"/>
      <c r="K2" s="302"/>
      <c r="L2" s="294"/>
      <c r="M2" s="291"/>
    </row>
    <row r="3" spans="1:14" x14ac:dyDescent="0.3">
      <c r="A3" s="13"/>
      <c r="B3" s="314"/>
      <c r="C3" s="315"/>
      <c r="D3" s="300"/>
      <c r="E3" s="301"/>
      <c r="F3" s="301"/>
      <c r="G3" s="301"/>
      <c r="H3" s="301"/>
      <c r="I3" s="301"/>
      <c r="J3" s="301"/>
      <c r="K3" s="302"/>
      <c r="L3" s="293" t="s">
        <v>22</v>
      </c>
      <c r="M3" s="295" t="s">
        <v>60</v>
      </c>
    </row>
    <row r="4" spans="1:14" ht="14.5" thickBot="1" x14ac:dyDescent="0.35">
      <c r="A4" s="13"/>
      <c r="B4" s="316"/>
      <c r="C4" s="317"/>
      <c r="D4" s="303"/>
      <c r="E4" s="304"/>
      <c r="F4" s="304"/>
      <c r="G4" s="304"/>
      <c r="H4" s="304"/>
      <c r="I4" s="304"/>
      <c r="J4" s="304"/>
      <c r="K4" s="305"/>
      <c r="L4" s="294"/>
      <c r="M4" s="296"/>
    </row>
    <row r="5" spans="1:14" x14ac:dyDescent="0.3">
      <c r="A5" s="13"/>
      <c r="B5" s="314" t="s">
        <v>19</v>
      </c>
      <c r="C5" s="315"/>
      <c r="D5" s="301" t="s">
        <v>33</v>
      </c>
      <c r="E5" s="301"/>
      <c r="F5" s="301"/>
      <c r="G5" s="301"/>
      <c r="H5" s="301"/>
      <c r="I5" s="301"/>
      <c r="J5" s="301"/>
      <c r="K5" s="301"/>
      <c r="L5" s="293" t="s">
        <v>35</v>
      </c>
      <c r="M5" s="292"/>
    </row>
    <row r="6" spans="1:14" ht="14.5" thickBot="1" x14ac:dyDescent="0.35">
      <c r="A6" s="13"/>
      <c r="B6" s="314"/>
      <c r="C6" s="315"/>
      <c r="D6" s="301"/>
      <c r="E6" s="301"/>
      <c r="F6" s="301"/>
      <c r="G6" s="301"/>
      <c r="H6" s="301"/>
      <c r="I6" s="301"/>
      <c r="J6" s="301"/>
      <c r="K6" s="301"/>
      <c r="L6" s="294"/>
      <c r="M6" s="291"/>
    </row>
    <row r="7" spans="1:14" x14ac:dyDescent="0.3">
      <c r="A7" s="13"/>
      <c r="B7" s="314"/>
      <c r="C7" s="315"/>
      <c r="D7" s="301"/>
      <c r="E7" s="301"/>
      <c r="F7" s="301"/>
      <c r="G7" s="301"/>
      <c r="H7" s="301"/>
      <c r="I7" s="301"/>
      <c r="J7" s="301"/>
      <c r="K7" s="301"/>
      <c r="L7" s="306" t="s">
        <v>21</v>
      </c>
      <c r="M7" s="290">
        <v>43347</v>
      </c>
    </row>
    <row r="8" spans="1:14" ht="14.5" thickBot="1" x14ac:dyDescent="0.35">
      <c r="A8" s="14"/>
      <c r="B8" s="316"/>
      <c r="C8" s="317"/>
      <c r="D8" s="304"/>
      <c r="E8" s="304"/>
      <c r="F8" s="304"/>
      <c r="G8" s="304"/>
      <c r="H8" s="304"/>
      <c r="I8" s="304"/>
      <c r="J8" s="304"/>
      <c r="K8" s="304"/>
      <c r="L8" s="307"/>
      <c r="M8" s="291"/>
    </row>
    <row r="9" spans="1:14" ht="26.25" customHeight="1" thickBot="1" x14ac:dyDescent="0.35">
      <c r="A9" s="15" t="s">
        <v>0</v>
      </c>
      <c r="B9" s="331" t="s">
        <v>232</v>
      </c>
      <c r="C9" s="332"/>
      <c r="D9" s="332"/>
      <c r="E9" s="332"/>
      <c r="F9" s="332"/>
      <c r="G9" s="332"/>
      <c r="H9" s="332"/>
      <c r="I9" s="332"/>
      <c r="J9" s="332"/>
      <c r="K9" s="332"/>
      <c r="L9" s="332"/>
      <c r="M9" s="332"/>
    </row>
    <row r="10" spans="1:14" ht="39" customHeight="1" thickBot="1" x14ac:dyDescent="0.35">
      <c r="A10" s="320" t="s">
        <v>1</v>
      </c>
      <c r="B10" s="401"/>
      <c r="C10" s="320" t="s">
        <v>36</v>
      </c>
      <c r="D10" s="337" t="s">
        <v>2</v>
      </c>
      <c r="E10" s="337" t="s">
        <v>37</v>
      </c>
      <c r="F10" s="322" t="s">
        <v>43</v>
      </c>
      <c r="G10" s="320" t="s">
        <v>3</v>
      </c>
      <c r="H10" s="324" t="s">
        <v>216</v>
      </c>
      <c r="I10" s="337" t="s">
        <v>320</v>
      </c>
      <c r="J10" s="339" t="s">
        <v>746</v>
      </c>
      <c r="K10" s="340"/>
      <c r="L10" s="341"/>
      <c r="M10" s="329" t="s">
        <v>15</v>
      </c>
      <c r="N10" s="2"/>
    </row>
    <row r="11" spans="1:14" ht="34.5" customHeight="1" thickBot="1" x14ac:dyDescent="0.35">
      <c r="A11" s="321"/>
      <c r="B11" s="402"/>
      <c r="C11" s="321"/>
      <c r="D11" s="338"/>
      <c r="E11" s="403"/>
      <c r="F11" s="404"/>
      <c r="G11" s="321"/>
      <c r="H11" s="325"/>
      <c r="I11" s="338"/>
      <c r="J11" s="17" t="s">
        <v>16</v>
      </c>
      <c r="K11" s="18" t="s">
        <v>39</v>
      </c>
      <c r="L11" s="19" t="s">
        <v>14</v>
      </c>
      <c r="M11" s="330"/>
    </row>
    <row r="12" spans="1:14" ht="93.65" customHeight="1" thickBot="1" x14ac:dyDescent="0.35">
      <c r="A12" s="396" t="s">
        <v>217</v>
      </c>
      <c r="B12" s="103" t="s">
        <v>5</v>
      </c>
      <c r="C12" s="238" t="s">
        <v>426</v>
      </c>
      <c r="D12" s="81" t="s">
        <v>402</v>
      </c>
      <c r="E12" s="81" t="s">
        <v>332</v>
      </c>
      <c r="F12" s="81" t="s">
        <v>403</v>
      </c>
      <c r="G12" s="81" t="s">
        <v>404</v>
      </c>
      <c r="H12" s="82">
        <v>44562</v>
      </c>
      <c r="I12" s="83">
        <v>44651</v>
      </c>
      <c r="J12" s="237" t="s">
        <v>650</v>
      </c>
      <c r="K12" s="507">
        <v>1</v>
      </c>
      <c r="L12" s="228" t="s">
        <v>651</v>
      </c>
      <c r="M12" s="514" t="s">
        <v>703</v>
      </c>
    </row>
    <row r="13" spans="1:14" ht="117" customHeight="1" thickBot="1" x14ac:dyDescent="0.35">
      <c r="A13" s="334"/>
      <c r="B13" s="92" t="s">
        <v>6</v>
      </c>
      <c r="C13" s="84" t="s">
        <v>405</v>
      </c>
      <c r="D13" s="84" t="s">
        <v>406</v>
      </c>
      <c r="E13" s="84" t="s">
        <v>407</v>
      </c>
      <c r="F13" s="84" t="s">
        <v>403</v>
      </c>
      <c r="G13" s="84" t="s">
        <v>226</v>
      </c>
      <c r="H13" s="85">
        <v>44652</v>
      </c>
      <c r="I13" s="86">
        <v>44742</v>
      </c>
      <c r="J13" s="237" t="s">
        <v>654</v>
      </c>
      <c r="K13" s="516">
        <v>1</v>
      </c>
      <c r="L13" s="232" t="s">
        <v>655</v>
      </c>
      <c r="M13" s="515" t="s">
        <v>714</v>
      </c>
    </row>
    <row r="14" spans="1:14" ht="158.15" customHeight="1" thickBot="1" x14ac:dyDescent="0.35">
      <c r="A14" s="334"/>
      <c r="B14" s="87" t="s">
        <v>231</v>
      </c>
      <c r="C14" s="87" t="s">
        <v>408</v>
      </c>
      <c r="D14" s="87" t="s">
        <v>409</v>
      </c>
      <c r="E14" s="84" t="s">
        <v>410</v>
      </c>
      <c r="F14" s="104" t="s">
        <v>403</v>
      </c>
      <c r="G14" s="87" t="s">
        <v>386</v>
      </c>
      <c r="H14" s="85">
        <v>44562</v>
      </c>
      <c r="I14" s="86">
        <v>44742</v>
      </c>
      <c r="J14" s="228" t="s">
        <v>652</v>
      </c>
      <c r="K14" s="507">
        <v>1</v>
      </c>
      <c r="L14" s="228" t="s">
        <v>653</v>
      </c>
      <c r="M14" s="514" t="s">
        <v>715</v>
      </c>
    </row>
    <row r="15" spans="1:14" ht="139.5" customHeight="1" thickBot="1" x14ac:dyDescent="0.35">
      <c r="A15" s="335" t="s">
        <v>218</v>
      </c>
      <c r="B15" s="88" t="s">
        <v>7</v>
      </c>
      <c r="C15" s="89" t="s">
        <v>411</v>
      </c>
      <c r="D15" s="89" t="s">
        <v>412</v>
      </c>
      <c r="E15" s="89" t="s">
        <v>413</v>
      </c>
      <c r="F15" s="96" t="s">
        <v>403</v>
      </c>
      <c r="G15" s="89" t="s">
        <v>404</v>
      </c>
      <c r="H15" s="90">
        <v>44652</v>
      </c>
      <c r="I15" s="91">
        <v>44895</v>
      </c>
      <c r="J15" s="228" t="s">
        <v>656</v>
      </c>
      <c r="K15" s="509">
        <v>0.5</v>
      </c>
      <c r="L15" s="239" t="s">
        <v>657</v>
      </c>
      <c r="M15" s="514" t="s">
        <v>743</v>
      </c>
    </row>
    <row r="16" spans="1:14" ht="204" customHeight="1" thickBot="1" x14ac:dyDescent="0.35">
      <c r="A16" s="334"/>
      <c r="B16" s="92" t="s">
        <v>8</v>
      </c>
      <c r="C16" s="84" t="s">
        <v>229</v>
      </c>
      <c r="D16" s="84" t="s">
        <v>384</v>
      </c>
      <c r="E16" s="84" t="s">
        <v>414</v>
      </c>
      <c r="F16" s="96" t="s">
        <v>403</v>
      </c>
      <c r="G16" s="84" t="s">
        <v>226</v>
      </c>
      <c r="H16" s="85">
        <v>44621</v>
      </c>
      <c r="I16" s="86">
        <v>44925</v>
      </c>
      <c r="J16" s="228" t="s">
        <v>658</v>
      </c>
      <c r="K16" s="245">
        <v>0.5</v>
      </c>
      <c r="L16" s="228" t="s">
        <v>659</v>
      </c>
      <c r="M16" s="514" t="s">
        <v>745</v>
      </c>
    </row>
    <row r="17" spans="1:13" ht="175.5" customHeight="1" thickBot="1" x14ac:dyDescent="0.35">
      <c r="A17" s="397" t="s">
        <v>219</v>
      </c>
      <c r="B17" s="93" t="s">
        <v>9</v>
      </c>
      <c r="C17" s="66" t="s">
        <v>415</v>
      </c>
      <c r="D17" s="66" t="s">
        <v>416</v>
      </c>
      <c r="E17" s="66" t="s">
        <v>417</v>
      </c>
      <c r="F17" s="96" t="s">
        <v>403</v>
      </c>
      <c r="G17" s="93" t="s">
        <v>226</v>
      </c>
      <c r="H17" s="94">
        <v>44621</v>
      </c>
      <c r="I17" s="95">
        <v>44925</v>
      </c>
      <c r="J17" s="228" t="s">
        <v>660</v>
      </c>
      <c r="K17" s="245">
        <v>0.5</v>
      </c>
      <c r="L17" s="228" t="s">
        <v>661</v>
      </c>
      <c r="M17" s="514" t="s">
        <v>744</v>
      </c>
    </row>
    <row r="18" spans="1:13" ht="96" customHeight="1" thickBot="1" x14ac:dyDescent="0.35">
      <c r="A18" s="334"/>
      <c r="B18" s="92" t="s">
        <v>10</v>
      </c>
      <c r="C18" s="96" t="s">
        <v>418</v>
      </c>
      <c r="D18" s="96" t="s">
        <v>419</v>
      </c>
      <c r="E18" s="96" t="s">
        <v>420</v>
      </c>
      <c r="F18" s="96" t="s">
        <v>403</v>
      </c>
      <c r="G18" s="93" t="s">
        <v>226</v>
      </c>
      <c r="H18" s="94">
        <v>44621</v>
      </c>
      <c r="I18" s="95">
        <v>44925</v>
      </c>
      <c r="J18" s="228" t="s">
        <v>654</v>
      </c>
      <c r="K18" s="506">
        <v>1</v>
      </c>
      <c r="L18" s="228" t="s">
        <v>663</v>
      </c>
      <c r="M18" s="515" t="s">
        <v>716</v>
      </c>
    </row>
    <row r="19" spans="1:13" ht="129.65" customHeight="1" thickBot="1" x14ac:dyDescent="0.35">
      <c r="A19" s="398"/>
      <c r="B19" s="97" t="s">
        <v>257</v>
      </c>
      <c r="C19" s="98" t="s">
        <v>421</v>
      </c>
      <c r="D19" s="98" t="s">
        <v>422</v>
      </c>
      <c r="E19" s="98" t="s">
        <v>423</v>
      </c>
      <c r="F19" s="96" t="s">
        <v>403</v>
      </c>
      <c r="G19" s="99" t="s">
        <v>226</v>
      </c>
      <c r="H19" s="100">
        <v>44652</v>
      </c>
      <c r="I19" s="101">
        <v>44865</v>
      </c>
      <c r="J19" s="228" t="s">
        <v>662</v>
      </c>
      <c r="K19" s="513">
        <v>0.66</v>
      </c>
      <c r="L19" s="228" t="s">
        <v>664</v>
      </c>
      <c r="M19" s="514" t="s">
        <v>717</v>
      </c>
    </row>
    <row r="20" spans="1:13" ht="51" customHeight="1" thickBot="1" x14ac:dyDescent="0.35">
      <c r="A20" s="399" t="s">
        <v>220</v>
      </c>
      <c r="B20" s="16" t="s">
        <v>11</v>
      </c>
      <c r="C20" s="96" t="s">
        <v>424</v>
      </c>
      <c r="D20" s="96" t="s">
        <v>425</v>
      </c>
      <c r="E20" s="96" t="s">
        <v>385</v>
      </c>
      <c r="F20" s="96" t="s">
        <v>403</v>
      </c>
      <c r="G20" s="96" t="s">
        <v>226</v>
      </c>
      <c r="H20" s="94">
        <v>44682</v>
      </c>
      <c r="I20" s="102">
        <v>44925</v>
      </c>
      <c r="J20" s="213"/>
      <c r="K20" s="508">
        <v>0</v>
      </c>
      <c r="L20" s="213"/>
      <c r="M20" s="514" t="s">
        <v>718</v>
      </c>
    </row>
    <row r="21" spans="1:13" ht="70.5" customHeight="1" thickBot="1" x14ac:dyDescent="0.35">
      <c r="A21" s="400"/>
      <c r="B21" s="16" t="s">
        <v>12</v>
      </c>
      <c r="C21" s="96" t="s">
        <v>504</v>
      </c>
      <c r="D21" s="96" t="s">
        <v>505</v>
      </c>
      <c r="E21" s="96" t="s">
        <v>506</v>
      </c>
      <c r="F21" s="96" t="s">
        <v>403</v>
      </c>
      <c r="G21" s="96" t="s">
        <v>404</v>
      </c>
      <c r="H21" s="94">
        <v>44652</v>
      </c>
      <c r="I21" s="102">
        <v>44864</v>
      </c>
      <c r="J21" s="214"/>
      <c r="K21" s="512">
        <v>0</v>
      </c>
      <c r="L21" s="214"/>
      <c r="M21" s="514" t="s">
        <v>718</v>
      </c>
    </row>
    <row r="22" spans="1:13" ht="23.25" customHeight="1" x14ac:dyDescent="0.4">
      <c r="A22" s="395" t="s">
        <v>34</v>
      </c>
      <c r="B22" s="395"/>
      <c r="C22" s="395"/>
      <c r="D22" s="395"/>
      <c r="E22" s="395"/>
      <c r="F22" s="395"/>
      <c r="G22" s="395"/>
      <c r="H22" s="395"/>
      <c r="I22" s="395"/>
      <c r="J22" s="395"/>
      <c r="K22" s="395"/>
      <c r="L22" s="395"/>
      <c r="M22" s="395"/>
    </row>
    <row r="23" spans="1:13" x14ac:dyDescent="0.3">
      <c r="A23" s="1" t="s">
        <v>58</v>
      </c>
    </row>
    <row r="65" spans="1:1" x14ac:dyDescent="0.3">
      <c r="A65" s="1" t="s">
        <v>26</v>
      </c>
    </row>
    <row r="66" spans="1:1" x14ac:dyDescent="0.3">
      <c r="A66" s="1" t="s">
        <v>27</v>
      </c>
    </row>
    <row r="67" spans="1:1" x14ac:dyDescent="0.3">
      <c r="A67" s="1" t="s">
        <v>28</v>
      </c>
    </row>
    <row r="68" spans="1:1" x14ac:dyDescent="0.3">
      <c r="A68" s="1" t="s">
        <v>29</v>
      </c>
    </row>
    <row r="69" spans="1:1" x14ac:dyDescent="0.3">
      <c r="A69" s="1" t="s">
        <v>30</v>
      </c>
    </row>
    <row r="70" spans="1:1" x14ac:dyDescent="0.3">
      <c r="A70" s="1" t="s">
        <v>31</v>
      </c>
    </row>
  </sheetData>
  <autoFilter ref="A11:N11" xr:uid="{00000000-0001-0000-0400-000000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2:M22"/>
    <mergeCell ref="M10:M11"/>
    <mergeCell ref="A12:A14"/>
    <mergeCell ref="A15:A16"/>
    <mergeCell ref="A17:A19"/>
    <mergeCell ref="A20:A21"/>
  </mergeCells>
  <dataValidations count="1">
    <dataValidation type="list" allowBlank="1" showInputMessage="1" showErrorMessage="1" sqref="B9:M9" xr:uid="{00000000-0002-0000-0400-000000000000}">
      <formula1>$A$65:$A$70</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7"/>
  <sheetViews>
    <sheetView showGridLines="0" zoomScale="40" zoomScaleNormal="40" zoomScaleSheetLayoutView="70" workbookViewId="0">
      <selection activeCell="F13" sqref="F13"/>
    </sheetView>
  </sheetViews>
  <sheetFormatPr baseColWidth="10" defaultColWidth="11.453125" defaultRowHeight="14" x14ac:dyDescent="0.3"/>
  <cols>
    <col min="1" max="1" width="34.453125" style="1" customWidth="1"/>
    <col min="2" max="2" width="7.54296875" style="1" customWidth="1"/>
    <col min="3" max="3" width="48.453125" style="1" customWidth="1"/>
    <col min="4" max="4" width="31.1796875" style="69" customWidth="1"/>
    <col min="5" max="5" width="29.54296875" style="2" customWidth="1"/>
    <col min="6" max="6" width="26" style="2" customWidth="1"/>
    <col min="7" max="7" width="29.1796875" style="1" customWidth="1"/>
    <col min="8" max="9" width="17.81640625" style="1" customWidth="1"/>
    <col min="10" max="10" width="65" style="1" customWidth="1"/>
    <col min="11" max="11" width="15.54296875" style="79" customWidth="1"/>
    <col min="12" max="12" width="30.1796875" style="1" customWidth="1"/>
    <col min="13" max="13" width="61.81640625" style="1" customWidth="1"/>
    <col min="14" max="16384" width="11.453125" style="1"/>
  </cols>
  <sheetData>
    <row r="1" spans="1:14" x14ac:dyDescent="0.3">
      <c r="A1" s="12"/>
      <c r="B1" s="312" t="s">
        <v>17</v>
      </c>
      <c r="C1" s="313"/>
      <c r="D1" s="297" t="s">
        <v>18</v>
      </c>
      <c r="E1" s="298"/>
      <c r="F1" s="298"/>
      <c r="G1" s="298"/>
      <c r="H1" s="298"/>
      <c r="I1" s="298"/>
      <c r="J1" s="298"/>
      <c r="K1" s="299"/>
      <c r="L1" s="293" t="s">
        <v>23</v>
      </c>
      <c r="M1" s="292" t="s">
        <v>59</v>
      </c>
    </row>
    <row r="2" spans="1:14" ht="14.5" thickBot="1" x14ac:dyDescent="0.35">
      <c r="A2" s="13"/>
      <c r="B2" s="314"/>
      <c r="C2" s="315"/>
      <c r="D2" s="300"/>
      <c r="E2" s="301"/>
      <c r="F2" s="301"/>
      <c r="G2" s="301"/>
      <c r="H2" s="301"/>
      <c r="I2" s="301"/>
      <c r="J2" s="301"/>
      <c r="K2" s="302"/>
      <c r="L2" s="294"/>
      <c r="M2" s="291"/>
    </row>
    <row r="3" spans="1:14" x14ac:dyDescent="0.3">
      <c r="A3" s="13"/>
      <c r="B3" s="314"/>
      <c r="C3" s="315"/>
      <c r="D3" s="300"/>
      <c r="E3" s="301"/>
      <c r="F3" s="301"/>
      <c r="G3" s="301"/>
      <c r="H3" s="301"/>
      <c r="I3" s="301"/>
      <c r="J3" s="301"/>
      <c r="K3" s="302"/>
      <c r="L3" s="293" t="s">
        <v>22</v>
      </c>
      <c r="M3" s="295" t="s">
        <v>60</v>
      </c>
    </row>
    <row r="4" spans="1:14" ht="14.5" thickBot="1" x14ac:dyDescent="0.35">
      <c r="A4" s="13"/>
      <c r="B4" s="316"/>
      <c r="C4" s="317"/>
      <c r="D4" s="303"/>
      <c r="E4" s="304"/>
      <c r="F4" s="304"/>
      <c r="G4" s="304"/>
      <c r="H4" s="304"/>
      <c r="I4" s="304"/>
      <c r="J4" s="304"/>
      <c r="K4" s="305"/>
      <c r="L4" s="294"/>
      <c r="M4" s="296"/>
    </row>
    <row r="5" spans="1:14" x14ac:dyDescent="0.3">
      <c r="A5" s="13"/>
      <c r="B5" s="314" t="s">
        <v>19</v>
      </c>
      <c r="C5" s="315"/>
      <c r="D5" s="301" t="s">
        <v>33</v>
      </c>
      <c r="E5" s="301"/>
      <c r="F5" s="301"/>
      <c r="G5" s="301"/>
      <c r="H5" s="301"/>
      <c r="I5" s="301"/>
      <c r="J5" s="301"/>
      <c r="K5" s="301"/>
      <c r="L5" s="293" t="s">
        <v>35</v>
      </c>
      <c r="M5" s="292"/>
    </row>
    <row r="6" spans="1:14" ht="14.5" thickBot="1" x14ac:dyDescent="0.35">
      <c r="A6" s="13"/>
      <c r="B6" s="314"/>
      <c r="C6" s="315"/>
      <c r="D6" s="301"/>
      <c r="E6" s="301"/>
      <c r="F6" s="301"/>
      <c r="G6" s="301"/>
      <c r="H6" s="301"/>
      <c r="I6" s="301"/>
      <c r="J6" s="301"/>
      <c r="K6" s="301"/>
      <c r="L6" s="294"/>
      <c r="M6" s="291"/>
    </row>
    <row r="7" spans="1:14" x14ac:dyDescent="0.3">
      <c r="A7" s="13"/>
      <c r="B7" s="314"/>
      <c r="C7" s="315"/>
      <c r="D7" s="301"/>
      <c r="E7" s="301"/>
      <c r="F7" s="301"/>
      <c r="G7" s="301"/>
      <c r="H7" s="301"/>
      <c r="I7" s="301"/>
      <c r="J7" s="301"/>
      <c r="K7" s="301"/>
      <c r="L7" s="306" t="s">
        <v>21</v>
      </c>
      <c r="M7" s="290">
        <v>43347</v>
      </c>
    </row>
    <row r="8" spans="1:14" ht="14.5" thickBot="1" x14ac:dyDescent="0.35">
      <c r="A8" s="14"/>
      <c r="B8" s="316"/>
      <c r="C8" s="317"/>
      <c r="D8" s="304"/>
      <c r="E8" s="304"/>
      <c r="F8" s="304"/>
      <c r="G8" s="304"/>
      <c r="H8" s="304"/>
      <c r="I8" s="304"/>
      <c r="J8" s="304"/>
      <c r="K8" s="304"/>
      <c r="L8" s="307"/>
      <c r="M8" s="291"/>
    </row>
    <row r="9" spans="1:14" ht="26.25" customHeight="1" thickBot="1" x14ac:dyDescent="0.35">
      <c r="A9" s="15" t="s">
        <v>0</v>
      </c>
      <c r="B9" s="331" t="s">
        <v>233</v>
      </c>
      <c r="C9" s="332"/>
      <c r="D9" s="332"/>
      <c r="E9" s="332"/>
      <c r="F9" s="332"/>
      <c r="G9" s="332"/>
      <c r="H9" s="332"/>
      <c r="I9" s="332"/>
      <c r="J9" s="332"/>
      <c r="K9" s="332"/>
      <c r="L9" s="332"/>
      <c r="M9" s="332"/>
    </row>
    <row r="10" spans="1:14" ht="39" customHeight="1" thickBot="1" x14ac:dyDescent="0.35">
      <c r="A10" s="320" t="s">
        <v>1</v>
      </c>
      <c r="B10" s="342"/>
      <c r="C10" s="320" t="s">
        <v>36</v>
      </c>
      <c r="D10" s="337" t="s">
        <v>2</v>
      </c>
      <c r="E10" s="337" t="s">
        <v>37</v>
      </c>
      <c r="F10" s="322" t="s">
        <v>43</v>
      </c>
      <c r="G10" s="320" t="s">
        <v>3</v>
      </c>
      <c r="H10" s="324" t="s">
        <v>216</v>
      </c>
      <c r="I10" s="337" t="s">
        <v>320</v>
      </c>
      <c r="J10" s="339" t="s">
        <v>747</v>
      </c>
      <c r="K10" s="340"/>
      <c r="L10" s="341"/>
      <c r="M10" s="329" t="s">
        <v>15</v>
      </c>
      <c r="N10" s="2"/>
    </row>
    <row r="11" spans="1:14" ht="34.5" customHeight="1" thickBot="1" x14ac:dyDescent="0.35">
      <c r="A11" s="321"/>
      <c r="B11" s="343"/>
      <c r="C11" s="321"/>
      <c r="D11" s="338"/>
      <c r="E11" s="338"/>
      <c r="F11" s="323"/>
      <c r="G11" s="321"/>
      <c r="H11" s="325"/>
      <c r="I11" s="338"/>
      <c r="J11" s="17" t="s">
        <v>16</v>
      </c>
      <c r="K11" s="18" t="s">
        <v>39</v>
      </c>
      <c r="L11" s="19" t="s">
        <v>14</v>
      </c>
      <c r="M11" s="330"/>
    </row>
    <row r="12" spans="1:14" ht="84.75" customHeight="1" thickBot="1" x14ac:dyDescent="0.35">
      <c r="A12" s="80" t="s">
        <v>234</v>
      </c>
      <c r="B12" s="3" t="s">
        <v>5</v>
      </c>
      <c r="C12" s="9" t="s">
        <v>513</v>
      </c>
      <c r="D12" s="10" t="s">
        <v>358</v>
      </c>
      <c r="E12" s="26" t="s">
        <v>359</v>
      </c>
      <c r="F12" s="26" t="s">
        <v>360</v>
      </c>
      <c r="G12" s="7" t="s">
        <v>361</v>
      </c>
      <c r="H12" s="60">
        <v>44621</v>
      </c>
      <c r="I12" s="11">
        <v>44913</v>
      </c>
      <c r="J12" s="212" t="s">
        <v>580</v>
      </c>
      <c r="K12" s="517">
        <v>0.5</v>
      </c>
      <c r="L12" s="216" t="s">
        <v>581</v>
      </c>
      <c r="M12" s="487" t="s">
        <v>719</v>
      </c>
    </row>
    <row r="13" spans="1:14" ht="138" customHeight="1" thickBot="1" x14ac:dyDescent="0.35">
      <c r="A13" s="405" t="s">
        <v>383</v>
      </c>
      <c r="B13" s="72">
        <v>2.1</v>
      </c>
      <c r="C13" s="4" t="s">
        <v>388</v>
      </c>
      <c r="D13" s="28" t="s">
        <v>362</v>
      </c>
      <c r="E13" s="5" t="s">
        <v>363</v>
      </c>
      <c r="F13" s="7" t="s">
        <v>364</v>
      </c>
      <c r="G13" s="7" t="s">
        <v>389</v>
      </c>
      <c r="H13" s="60">
        <v>44621</v>
      </c>
      <c r="I13" s="11">
        <v>44866</v>
      </c>
      <c r="J13" s="213" t="s">
        <v>583</v>
      </c>
      <c r="K13" s="246">
        <v>0.6</v>
      </c>
      <c r="L13" s="215" t="s">
        <v>582</v>
      </c>
      <c r="M13" s="488" t="s">
        <v>748</v>
      </c>
    </row>
    <row r="14" spans="1:14" ht="132" customHeight="1" thickBot="1" x14ac:dyDescent="0.35">
      <c r="A14" s="406"/>
      <c r="B14" s="72" t="s">
        <v>8</v>
      </c>
      <c r="C14" s="45" t="s">
        <v>390</v>
      </c>
      <c r="D14" s="28" t="s">
        <v>391</v>
      </c>
      <c r="E14" s="5" t="s">
        <v>392</v>
      </c>
      <c r="F14" s="7" t="s">
        <v>365</v>
      </c>
      <c r="G14" s="7" t="s">
        <v>361</v>
      </c>
      <c r="H14" s="61">
        <v>44594</v>
      </c>
      <c r="I14" s="8">
        <v>44865</v>
      </c>
      <c r="J14" s="213" t="s">
        <v>584</v>
      </c>
      <c r="K14" s="519">
        <v>1</v>
      </c>
      <c r="L14" s="215" t="s">
        <v>585</v>
      </c>
      <c r="M14" s="488" t="s">
        <v>749</v>
      </c>
    </row>
    <row r="15" spans="1:14" ht="252" customHeight="1" thickBot="1" x14ac:dyDescent="0.35">
      <c r="A15" s="334" t="s">
        <v>235</v>
      </c>
      <c r="B15" s="6" t="s">
        <v>9</v>
      </c>
      <c r="C15" s="4" t="s">
        <v>393</v>
      </c>
      <c r="D15" s="71" t="s">
        <v>394</v>
      </c>
      <c r="E15" s="5" t="s">
        <v>395</v>
      </c>
      <c r="F15" s="7" t="s">
        <v>365</v>
      </c>
      <c r="G15" s="7" t="s">
        <v>361</v>
      </c>
      <c r="H15" s="70">
        <v>44593</v>
      </c>
      <c r="I15" s="8">
        <v>44834</v>
      </c>
      <c r="J15" s="213" t="s">
        <v>586</v>
      </c>
      <c r="K15" s="518">
        <v>0.33</v>
      </c>
      <c r="L15" s="215" t="s">
        <v>587</v>
      </c>
      <c r="M15" s="489" t="s">
        <v>751</v>
      </c>
    </row>
    <row r="16" spans="1:14" ht="187.5" customHeight="1" thickBot="1" x14ac:dyDescent="0.35">
      <c r="A16" s="334"/>
      <c r="B16" s="6" t="s">
        <v>10</v>
      </c>
      <c r="C16" s="45" t="s">
        <v>396</v>
      </c>
      <c r="D16" s="5" t="s">
        <v>397</v>
      </c>
      <c r="E16" s="187" t="s">
        <v>398</v>
      </c>
      <c r="F16" s="16" t="s">
        <v>365</v>
      </c>
      <c r="G16" s="7" t="s">
        <v>361</v>
      </c>
      <c r="H16" s="8">
        <v>44599</v>
      </c>
      <c r="I16" s="8">
        <v>44895</v>
      </c>
      <c r="J16" s="213" t="s">
        <v>672</v>
      </c>
      <c r="K16" s="246">
        <v>0.67</v>
      </c>
      <c r="L16" s="215" t="s">
        <v>588</v>
      </c>
      <c r="M16" s="488" t="s">
        <v>720</v>
      </c>
    </row>
    <row r="17" spans="1:13" ht="222.75" customHeight="1" thickBot="1" x14ac:dyDescent="0.35">
      <c r="A17" s="67" t="s">
        <v>236</v>
      </c>
      <c r="B17" s="6" t="s">
        <v>11</v>
      </c>
      <c r="C17" s="45" t="s">
        <v>399</v>
      </c>
      <c r="D17" s="5" t="s">
        <v>400</v>
      </c>
      <c r="E17" s="5" t="s">
        <v>401</v>
      </c>
      <c r="F17" s="16" t="s">
        <v>365</v>
      </c>
      <c r="G17" s="7" t="s">
        <v>361</v>
      </c>
      <c r="H17" s="8">
        <v>44599</v>
      </c>
      <c r="I17" s="8">
        <v>44742</v>
      </c>
      <c r="J17" s="213" t="s">
        <v>589</v>
      </c>
      <c r="K17" s="518">
        <v>0.13</v>
      </c>
      <c r="L17" s="215" t="s">
        <v>590</v>
      </c>
      <c r="M17" s="488" t="s">
        <v>752</v>
      </c>
    </row>
    <row r="18" spans="1:13" ht="128.5" customHeight="1" thickBot="1" x14ac:dyDescent="0.35">
      <c r="A18" s="73" t="s">
        <v>370</v>
      </c>
      <c r="B18" s="72" t="s">
        <v>13</v>
      </c>
      <c r="C18" s="45" t="s">
        <v>366</v>
      </c>
      <c r="D18" s="188" t="s">
        <v>367</v>
      </c>
      <c r="E18" s="5" t="s">
        <v>368</v>
      </c>
      <c r="F18" s="16" t="s">
        <v>369</v>
      </c>
      <c r="G18" s="7" t="s">
        <v>361</v>
      </c>
      <c r="H18" s="61">
        <v>44593</v>
      </c>
      <c r="I18" s="8">
        <v>44895</v>
      </c>
      <c r="J18" s="214" t="s">
        <v>591</v>
      </c>
      <c r="K18" s="520">
        <v>1</v>
      </c>
      <c r="L18" s="217" t="s">
        <v>592</v>
      </c>
      <c r="M18" s="489" t="s">
        <v>750</v>
      </c>
    </row>
    <row r="19" spans="1:13" ht="23.25" customHeight="1" x14ac:dyDescent="0.4">
      <c r="A19" s="395" t="s">
        <v>34</v>
      </c>
      <c r="B19" s="395"/>
      <c r="C19" s="395"/>
      <c r="D19" s="395"/>
      <c r="E19" s="395"/>
      <c r="F19" s="395"/>
      <c r="G19" s="395"/>
      <c r="H19" s="395"/>
      <c r="I19" s="395"/>
      <c r="J19" s="395"/>
      <c r="K19" s="395"/>
      <c r="L19" s="395"/>
      <c r="M19" s="395"/>
    </row>
    <row r="20" spans="1:13" x14ac:dyDescent="0.3">
      <c r="A20" s="1" t="s">
        <v>58</v>
      </c>
    </row>
    <row r="62" spans="1:1" x14ac:dyDescent="0.3">
      <c r="A62" s="1" t="s">
        <v>26</v>
      </c>
    </row>
    <row r="63" spans="1:1" x14ac:dyDescent="0.3">
      <c r="A63" s="1" t="s">
        <v>27</v>
      </c>
    </row>
    <row r="64" spans="1:1" x14ac:dyDescent="0.3">
      <c r="A64" s="1" t="s">
        <v>28</v>
      </c>
    </row>
    <row r="65" spans="1:1" x14ac:dyDescent="0.3">
      <c r="A65" s="1" t="s">
        <v>29</v>
      </c>
    </row>
    <row r="66" spans="1:1" x14ac:dyDescent="0.3">
      <c r="A66" s="1" t="s">
        <v>30</v>
      </c>
    </row>
    <row r="67" spans="1:1" x14ac:dyDescent="0.3">
      <c r="A67" s="1" t="s">
        <v>31</v>
      </c>
    </row>
  </sheetData>
  <autoFilter ref="A11:N11" xr:uid="{00000000-0001-0000-0500-000000000000}"/>
  <mergeCells count="27">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A19:M19"/>
    <mergeCell ref="M10:M11"/>
    <mergeCell ref="A15:A16"/>
    <mergeCell ref="H10:H11"/>
    <mergeCell ref="A13:A14"/>
  </mergeCells>
  <dataValidations count="1">
    <dataValidation type="list" allowBlank="1" showInputMessage="1" showErrorMessage="1" sqref="B9:M9" xr:uid="{00000000-0002-0000-0500-000000000000}">
      <formula1>$A$62:$A$67</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6"/>
  <sheetViews>
    <sheetView showGridLines="0" zoomScale="40" zoomScaleNormal="40" zoomScaleSheetLayoutView="85" workbookViewId="0"/>
  </sheetViews>
  <sheetFormatPr baseColWidth="10" defaultColWidth="11.453125" defaultRowHeight="14" x14ac:dyDescent="0.3"/>
  <cols>
    <col min="1" max="1" width="34.453125" style="1" customWidth="1"/>
    <col min="2" max="2" width="7.54296875" style="1" customWidth="1"/>
    <col min="3" max="3" width="48.453125" style="1" customWidth="1"/>
    <col min="4" max="4" width="34.81640625" style="2" customWidth="1"/>
    <col min="5" max="5" width="40.1796875" style="2" customWidth="1"/>
    <col min="6" max="6" width="26" style="71" customWidth="1"/>
    <col min="7" max="7" width="29.1796875" style="1" customWidth="1"/>
    <col min="8" max="9" width="19.26953125" style="1" customWidth="1"/>
    <col min="10" max="10" width="86.453125" style="1" customWidth="1"/>
    <col min="11" max="11" width="15.54296875" style="1" customWidth="1"/>
    <col min="12" max="12" width="37" style="1" customWidth="1"/>
    <col min="13" max="13" width="54.7265625" style="1" customWidth="1"/>
    <col min="14" max="16384" width="11.453125" style="1"/>
  </cols>
  <sheetData>
    <row r="1" spans="1:14" x14ac:dyDescent="0.3">
      <c r="A1" s="149"/>
      <c r="B1" s="448" t="s">
        <v>17</v>
      </c>
      <c r="C1" s="449"/>
      <c r="D1" s="450" t="s">
        <v>18</v>
      </c>
      <c r="E1" s="451"/>
      <c r="F1" s="451"/>
      <c r="G1" s="451"/>
      <c r="H1" s="451"/>
      <c r="I1" s="451"/>
      <c r="J1" s="451"/>
      <c r="K1" s="452"/>
      <c r="L1" s="433" t="s">
        <v>23</v>
      </c>
      <c r="M1" s="435" t="s">
        <v>59</v>
      </c>
    </row>
    <row r="2" spans="1:14" ht="14.5" thickBot="1" x14ac:dyDescent="0.35">
      <c r="A2" s="150"/>
      <c r="B2" s="439"/>
      <c r="C2" s="440"/>
      <c r="D2" s="453"/>
      <c r="E2" s="443"/>
      <c r="F2" s="443"/>
      <c r="G2" s="443"/>
      <c r="H2" s="443"/>
      <c r="I2" s="443"/>
      <c r="J2" s="443"/>
      <c r="K2" s="454"/>
      <c r="L2" s="434"/>
      <c r="M2" s="436"/>
    </row>
    <row r="3" spans="1:14" x14ac:dyDescent="0.3">
      <c r="A3" s="150"/>
      <c r="B3" s="439"/>
      <c r="C3" s="440"/>
      <c r="D3" s="453"/>
      <c r="E3" s="443"/>
      <c r="F3" s="443"/>
      <c r="G3" s="443"/>
      <c r="H3" s="443"/>
      <c r="I3" s="443"/>
      <c r="J3" s="443"/>
      <c r="K3" s="454"/>
      <c r="L3" s="433" t="s">
        <v>22</v>
      </c>
      <c r="M3" s="437" t="s">
        <v>60</v>
      </c>
    </row>
    <row r="4" spans="1:14" ht="14.5" thickBot="1" x14ac:dyDescent="0.35">
      <c r="A4" s="150"/>
      <c r="B4" s="441"/>
      <c r="C4" s="442"/>
      <c r="D4" s="455"/>
      <c r="E4" s="444"/>
      <c r="F4" s="444"/>
      <c r="G4" s="444"/>
      <c r="H4" s="444"/>
      <c r="I4" s="444"/>
      <c r="J4" s="444"/>
      <c r="K4" s="456"/>
      <c r="L4" s="434"/>
      <c r="M4" s="438"/>
    </row>
    <row r="5" spans="1:14" x14ac:dyDescent="0.3">
      <c r="A5" s="150"/>
      <c r="B5" s="439" t="s">
        <v>19</v>
      </c>
      <c r="C5" s="440"/>
      <c r="D5" s="443" t="s">
        <v>33</v>
      </c>
      <c r="E5" s="443"/>
      <c r="F5" s="443"/>
      <c r="G5" s="443"/>
      <c r="H5" s="443"/>
      <c r="I5" s="443"/>
      <c r="J5" s="443"/>
      <c r="K5" s="443"/>
      <c r="L5" s="433" t="s">
        <v>35</v>
      </c>
      <c r="M5" s="435"/>
    </row>
    <row r="6" spans="1:14" ht="14.5" thickBot="1" x14ac:dyDescent="0.35">
      <c r="A6" s="150"/>
      <c r="B6" s="439"/>
      <c r="C6" s="440"/>
      <c r="D6" s="443"/>
      <c r="E6" s="443"/>
      <c r="F6" s="443"/>
      <c r="G6" s="443"/>
      <c r="H6" s="443"/>
      <c r="I6" s="443"/>
      <c r="J6" s="443"/>
      <c r="K6" s="443"/>
      <c r="L6" s="434"/>
      <c r="M6" s="436"/>
    </row>
    <row r="7" spans="1:14" x14ac:dyDescent="0.3">
      <c r="A7" s="150"/>
      <c r="B7" s="439"/>
      <c r="C7" s="440"/>
      <c r="D7" s="443"/>
      <c r="E7" s="443"/>
      <c r="F7" s="443"/>
      <c r="G7" s="443"/>
      <c r="H7" s="443"/>
      <c r="I7" s="443"/>
      <c r="J7" s="443"/>
      <c r="K7" s="443"/>
      <c r="L7" s="445" t="s">
        <v>21</v>
      </c>
      <c r="M7" s="447">
        <v>43347</v>
      </c>
    </row>
    <row r="8" spans="1:14" ht="14.5" thickBot="1" x14ac:dyDescent="0.35">
      <c r="A8" s="151"/>
      <c r="B8" s="441"/>
      <c r="C8" s="442"/>
      <c r="D8" s="444"/>
      <c r="E8" s="444"/>
      <c r="F8" s="444"/>
      <c r="G8" s="444"/>
      <c r="H8" s="444"/>
      <c r="I8" s="444"/>
      <c r="J8" s="444"/>
      <c r="K8" s="444"/>
      <c r="L8" s="446"/>
      <c r="M8" s="436"/>
    </row>
    <row r="9" spans="1:14" ht="26.25" customHeight="1" thickBot="1" x14ac:dyDescent="0.35">
      <c r="A9" s="152" t="s">
        <v>0</v>
      </c>
      <c r="B9" s="410" t="s">
        <v>247</v>
      </c>
      <c r="C9" s="411"/>
      <c r="D9" s="411"/>
      <c r="E9" s="411"/>
      <c r="F9" s="411"/>
      <c r="G9" s="411"/>
      <c r="H9" s="411"/>
      <c r="I9" s="411"/>
      <c r="J9" s="411"/>
      <c r="K9" s="411"/>
      <c r="L9" s="411"/>
      <c r="M9" s="411"/>
    </row>
    <row r="10" spans="1:14" ht="39" customHeight="1" thickBot="1" x14ac:dyDescent="0.35">
      <c r="A10" s="412" t="s">
        <v>1</v>
      </c>
      <c r="B10" s="414"/>
      <c r="C10" s="412" t="s">
        <v>36</v>
      </c>
      <c r="D10" s="416" t="s">
        <v>2</v>
      </c>
      <c r="E10" s="416" t="s">
        <v>37</v>
      </c>
      <c r="F10" s="418" t="s">
        <v>43</v>
      </c>
      <c r="G10" s="412" t="s">
        <v>3</v>
      </c>
      <c r="H10" s="423" t="s">
        <v>216</v>
      </c>
      <c r="I10" s="416" t="s">
        <v>320</v>
      </c>
      <c r="J10" s="420" t="s">
        <v>753</v>
      </c>
      <c r="K10" s="421"/>
      <c r="L10" s="422"/>
      <c r="M10" s="408" t="s">
        <v>15</v>
      </c>
      <c r="N10" s="2"/>
    </row>
    <row r="11" spans="1:14" ht="34.5" customHeight="1" thickBot="1" x14ac:dyDescent="0.35">
      <c r="A11" s="413"/>
      <c r="B11" s="415"/>
      <c r="C11" s="413"/>
      <c r="D11" s="417"/>
      <c r="E11" s="417"/>
      <c r="F11" s="419"/>
      <c r="G11" s="413"/>
      <c r="H11" s="424"/>
      <c r="I11" s="417"/>
      <c r="J11" s="153" t="s">
        <v>16</v>
      </c>
      <c r="K11" s="154" t="s">
        <v>39</v>
      </c>
      <c r="L11" s="155" t="s">
        <v>14</v>
      </c>
      <c r="M11" s="409"/>
    </row>
    <row r="12" spans="1:14" ht="102" customHeight="1" thickBot="1" x14ac:dyDescent="0.35">
      <c r="A12" s="425" t="s">
        <v>493</v>
      </c>
      <c r="B12" s="156" t="s">
        <v>5</v>
      </c>
      <c r="C12" s="78" t="s">
        <v>494</v>
      </c>
      <c r="D12" s="112" t="s">
        <v>453</v>
      </c>
      <c r="E12" s="112" t="s">
        <v>454</v>
      </c>
      <c r="F12" s="112" t="s">
        <v>449</v>
      </c>
      <c r="G12" s="112" t="s">
        <v>496</v>
      </c>
      <c r="H12" s="157">
        <v>44713</v>
      </c>
      <c r="I12" s="116">
        <v>44895</v>
      </c>
      <c r="J12" s="218" t="s">
        <v>645</v>
      </c>
      <c r="K12" s="508">
        <v>0</v>
      </c>
      <c r="L12" s="219" t="s">
        <v>623</v>
      </c>
      <c r="M12" s="521" t="s">
        <v>721</v>
      </c>
    </row>
    <row r="13" spans="1:14" ht="162" customHeight="1" thickBot="1" x14ac:dyDescent="0.35">
      <c r="A13" s="425"/>
      <c r="B13" s="186" t="s">
        <v>6</v>
      </c>
      <c r="C13" s="78" t="s">
        <v>456</v>
      </c>
      <c r="D13" s="158" t="s">
        <v>457</v>
      </c>
      <c r="E13" s="159" t="s">
        <v>451</v>
      </c>
      <c r="F13" s="112" t="s">
        <v>449</v>
      </c>
      <c r="G13" s="112" t="s">
        <v>458</v>
      </c>
      <c r="H13" s="157">
        <v>44594</v>
      </c>
      <c r="I13" s="160">
        <v>44895</v>
      </c>
      <c r="J13" s="218" t="s">
        <v>673</v>
      </c>
      <c r="K13" s="526">
        <v>0.6</v>
      </c>
      <c r="L13" s="242" t="s">
        <v>674</v>
      </c>
      <c r="M13" s="521" t="s">
        <v>754</v>
      </c>
    </row>
    <row r="14" spans="1:14" ht="111.65" customHeight="1" thickBot="1" x14ac:dyDescent="0.35">
      <c r="A14" s="430" t="s">
        <v>509</v>
      </c>
      <c r="B14" s="184" t="s">
        <v>7</v>
      </c>
      <c r="C14" s="185" t="s">
        <v>464</v>
      </c>
      <c r="D14" s="161" t="s">
        <v>465</v>
      </c>
      <c r="E14" s="161" t="s">
        <v>463</v>
      </c>
      <c r="F14" s="161" t="s">
        <v>466</v>
      </c>
      <c r="G14" s="162" t="s">
        <v>462</v>
      </c>
      <c r="H14" s="115">
        <v>44563</v>
      </c>
      <c r="I14" s="116">
        <v>44910</v>
      </c>
      <c r="J14" s="243" t="s">
        <v>593</v>
      </c>
      <c r="K14" s="247">
        <v>0.5</v>
      </c>
      <c r="L14" s="244" t="s">
        <v>594</v>
      </c>
      <c r="M14" s="522" t="s">
        <v>755</v>
      </c>
    </row>
    <row r="15" spans="1:14" ht="111.65" customHeight="1" thickBot="1" x14ac:dyDescent="0.35">
      <c r="A15" s="431"/>
      <c r="B15" s="184" t="s">
        <v>8</v>
      </c>
      <c r="C15" s="147" t="s">
        <v>467</v>
      </c>
      <c r="D15" s="164" t="s">
        <v>468</v>
      </c>
      <c r="E15" s="164" t="s">
        <v>448</v>
      </c>
      <c r="F15" s="164" t="s">
        <v>449</v>
      </c>
      <c r="G15" s="164" t="s">
        <v>469</v>
      </c>
      <c r="H15" s="165">
        <v>44713</v>
      </c>
      <c r="I15" s="166">
        <v>44895</v>
      </c>
      <c r="J15" s="220" t="s">
        <v>595</v>
      </c>
      <c r="K15" s="501">
        <v>1</v>
      </c>
      <c r="L15" s="87" t="s">
        <v>596</v>
      </c>
      <c r="M15" s="163" t="s">
        <v>722</v>
      </c>
    </row>
    <row r="16" spans="1:14" ht="134.25" customHeight="1" thickBot="1" x14ac:dyDescent="0.35">
      <c r="A16" s="431"/>
      <c r="B16" s="167" t="s">
        <v>68</v>
      </c>
      <c r="C16" s="148" t="s">
        <v>478</v>
      </c>
      <c r="D16" s="183" t="s">
        <v>484</v>
      </c>
      <c r="E16" s="183" t="s">
        <v>483</v>
      </c>
      <c r="F16" s="164" t="s">
        <v>449</v>
      </c>
      <c r="G16" s="112" t="s">
        <v>485</v>
      </c>
      <c r="H16" s="168">
        <v>44563</v>
      </c>
      <c r="I16" s="169">
        <v>44910</v>
      </c>
      <c r="J16" s="220" t="s">
        <v>675</v>
      </c>
      <c r="K16" s="525">
        <v>0.66</v>
      </c>
      <c r="L16" s="221" t="s">
        <v>676</v>
      </c>
      <c r="M16" s="522" t="s">
        <v>761</v>
      </c>
    </row>
    <row r="17" spans="1:13" ht="111.65" customHeight="1" thickBot="1" x14ac:dyDescent="0.35">
      <c r="A17" s="431"/>
      <c r="B17" s="170" t="s">
        <v>241</v>
      </c>
      <c r="C17" s="147" t="s">
        <v>479</v>
      </c>
      <c r="D17" s="171" t="s">
        <v>480</v>
      </c>
      <c r="E17" s="172" t="s">
        <v>481</v>
      </c>
      <c r="F17" s="164" t="s">
        <v>449</v>
      </c>
      <c r="G17" s="171" t="s">
        <v>482</v>
      </c>
      <c r="H17" s="165">
        <v>44594</v>
      </c>
      <c r="I17" s="166">
        <v>44742</v>
      </c>
      <c r="J17" s="220" t="s">
        <v>677</v>
      </c>
      <c r="K17" s="501">
        <v>1</v>
      </c>
      <c r="L17" s="221" t="s">
        <v>678</v>
      </c>
      <c r="M17" s="163" t="s">
        <v>723</v>
      </c>
    </row>
    <row r="18" spans="1:13" ht="111.65" customHeight="1" thickBot="1" x14ac:dyDescent="0.35">
      <c r="A18" s="431"/>
      <c r="B18" s="170" t="s">
        <v>352</v>
      </c>
      <c r="C18" s="148" t="s">
        <v>497</v>
      </c>
      <c r="D18" s="173" t="s">
        <v>499</v>
      </c>
      <c r="E18" s="112" t="s">
        <v>498</v>
      </c>
      <c r="F18" s="112" t="s">
        <v>449</v>
      </c>
      <c r="G18" s="112" t="s">
        <v>495</v>
      </c>
      <c r="H18" s="168">
        <v>44563</v>
      </c>
      <c r="I18" s="169">
        <v>44910</v>
      </c>
      <c r="J18" s="220" t="s">
        <v>679</v>
      </c>
      <c r="K18" s="247">
        <v>0.33</v>
      </c>
      <c r="L18" s="87" t="s">
        <v>680</v>
      </c>
      <c r="M18" s="522" t="s">
        <v>756</v>
      </c>
    </row>
    <row r="19" spans="1:13" ht="168" customHeight="1" thickBot="1" x14ac:dyDescent="0.35">
      <c r="A19" s="432"/>
      <c r="B19" s="174" t="s">
        <v>374</v>
      </c>
      <c r="C19" s="261" t="s">
        <v>500</v>
      </c>
      <c r="D19" s="262" t="s">
        <v>501</v>
      </c>
      <c r="E19" s="164" t="s">
        <v>502</v>
      </c>
      <c r="F19" s="164" t="s">
        <v>449</v>
      </c>
      <c r="G19" s="164" t="s">
        <v>503</v>
      </c>
      <c r="H19" s="263">
        <v>44563</v>
      </c>
      <c r="I19" s="257">
        <v>44910</v>
      </c>
      <c r="J19" s="220" t="s">
        <v>597</v>
      </c>
      <c r="K19" s="247">
        <v>0.5</v>
      </c>
      <c r="L19" s="215" t="s">
        <v>600</v>
      </c>
      <c r="M19" s="522" t="s">
        <v>757</v>
      </c>
    </row>
    <row r="20" spans="1:13" ht="293.5" customHeight="1" thickBot="1" x14ac:dyDescent="0.35">
      <c r="A20" s="428" t="s">
        <v>357</v>
      </c>
      <c r="B20" s="260" t="s">
        <v>9</v>
      </c>
      <c r="C20" s="268" t="s">
        <v>486</v>
      </c>
      <c r="D20" s="269" t="s">
        <v>471</v>
      </c>
      <c r="E20" s="269" t="s">
        <v>472</v>
      </c>
      <c r="F20" s="269" t="s">
        <v>449</v>
      </c>
      <c r="G20" s="269" t="s">
        <v>470</v>
      </c>
      <c r="H20" s="270">
        <v>44652</v>
      </c>
      <c r="I20" s="259">
        <v>44681</v>
      </c>
      <c r="J20" s="256" t="s">
        <v>619</v>
      </c>
      <c r="K20" s="247">
        <v>0.5</v>
      </c>
      <c r="L20" s="220" t="s">
        <v>620</v>
      </c>
      <c r="M20" s="523" t="s">
        <v>763</v>
      </c>
    </row>
    <row r="21" spans="1:13" ht="139.5" customHeight="1" thickBot="1" x14ac:dyDescent="0.35">
      <c r="A21" s="425"/>
      <c r="B21" s="175" t="s">
        <v>10</v>
      </c>
      <c r="C21" s="264" t="s">
        <v>579</v>
      </c>
      <c r="D21" s="265" t="s">
        <v>450</v>
      </c>
      <c r="E21" s="205" t="s">
        <v>451</v>
      </c>
      <c r="F21" s="205" t="s">
        <v>449</v>
      </c>
      <c r="G21" s="266" t="s">
        <v>78</v>
      </c>
      <c r="H21" s="267">
        <v>44593</v>
      </c>
      <c r="I21" s="258">
        <v>44681</v>
      </c>
      <c r="J21" s="220" t="s">
        <v>681</v>
      </c>
      <c r="K21" s="527">
        <v>0.66</v>
      </c>
      <c r="L21" s="87" t="s">
        <v>682</v>
      </c>
      <c r="M21" s="522" t="s">
        <v>762</v>
      </c>
    </row>
    <row r="22" spans="1:13" ht="243" customHeight="1" thickBot="1" x14ac:dyDescent="0.35">
      <c r="A22" s="429"/>
      <c r="B22" s="204" t="s">
        <v>257</v>
      </c>
      <c r="C22" s="177" t="s">
        <v>474</v>
      </c>
      <c r="D22" s="178" t="s">
        <v>471</v>
      </c>
      <c r="E22" s="107" t="s">
        <v>472</v>
      </c>
      <c r="F22" s="164" t="s">
        <v>449</v>
      </c>
      <c r="G22" s="178" t="s">
        <v>473</v>
      </c>
      <c r="H22" s="179">
        <v>44652</v>
      </c>
      <c r="I22" s="248">
        <v>44681</v>
      </c>
      <c r="J22" s="220" t="s">
        <v>621</v>
      </c>
      <c r="K22" s="501">
        <v>1</v>
      </c>
      <c r="L22" s="220" t="s">
        <v>622</v>
      </c>
      <c r="M22" s="163" t="s">
        <v>758</v>
      </c>
    </row>
    <row r="23" spans="1:13" ht="194.25" customHeight="1" thickBot="1" x14ac:dyDescent="0.35">
      <c r="A23" s="203" t="s">
        <v>248</v>
      </c>
      <c r="B23" s="208" t="s">
        <v>11</v>
      </c>
      <c r="C23" s="209" t="s">
        <v>459</v>
      </c>
      <c r="D23" s="112" t="s">
        <v>460</v>
      </c>
      <c r="E23" s="173" t="s">
        <v>461</v>
      </c>
      <c r="F23" s="112" t="s">
        <v>449</v>
      </c>
      <c r="G23" s="112" t="s">
        <v>78</v>
      </c>
      <c r="H23" s="168">
        <v>44576</v>
      </c>
      <c r="I23" s="169">
        <v>44681</v>
      </c>
      <c r="J23" s="220" t="s">
        <v>764</v>
      </c>
      <c r="K23" s="247">
        <v>0.5</v>
      </c>
      <c r="L23" s="221" t="s">
        <v>683</v>
      </c>
      <c r="M23" s="522" t="s">
        <v>765</v>
      </c>
    </row>
    <row r="24" spans="1:13" ht="137.25" customHeight="1" thickBot="1" x14ac:dyDescent="0.35">
      <c r="A24" s="426" t="s">
        <v>249</v>
      </c>
      <c r="B24" s="156" t="s">
        <v>507</v>
      </c>
      <c r="C24" s="114" t="s">
        <v>475</v>
      </c>
      <c r="D24" s="205" t="s">
        <v>476</v>
      </c>
      <c r="E24" s="158" t="s">
        <v>477</v>
      </c>
      <c r="F24" s="205" t="s">
        <v>449</v>
      </c>
      <c r="G24" s="206" t="s">
        <v>361</v>
      </c>
      <c r="H24" s="207">
        <v>44621</v>
      </c>
      <c r="I24" s="180">
        <v>44913</v>
      </c>
      <c r="J24" s="220" t="s">
        <v>599</v>
      </c>
      <c r="K24" s="247">
        <v>0.5</v>
      </c>
      <c r="L24" s="221" t="s">
        <v>598</v>
      </c>
      <c r="M24" s="522" t="s">
        <v>759</v>
      </c>
    </row>
    <row r="25" spans="1:13" ht="66" customHeight="1" thickBot="1" x14ac:dyDescent="0.35">
      <c r="A25" s="425"/>
      <c r="B25" s="202" t="s">
        <v>243</v>
      </c>
      <c r="C25" s="143" t="s">
        <v>573</v>
      </c>
      <c r="D25" s="161" t="s">
        <v>574</v>
      </c>
      <c r="E25" s="125" t="s">
        <v>512</v>
      </c>
      <c r="F25" s="161" t="s">
        <v>449</v>
      </c>
      <c r="G25" s="161" t="s">
        <v>452</v>
      </c>
      <c r="H25" s="157">
        <v>44652</v>
      </c>
      <c r="I25" s="116">
        <v>44926</v>
      </c>
      <c r="J25" s="220" t="s">
        <v>648</v>
      </c>
      <c r="K25" s="247">
        <v>0.5</v>
      </c>
      <c r="L25" s="236" t="s">
        <v>649</v>
      </c>
      <c r="M25" s="524" t="s">
        <v>760</v>
      </c>
    </row>
    <row r="26" spans="1:13" ht="96.75" customHeight="1" thickBot="1" x14ac:dyDescent="0.35">
      <c r="A26" s="425"/>
      <c r="B26" s="202" t="s">
        <v>508</v>
      </c>
      <c r="C26" s="143" t="s">
        <v>576</v>
      </c>
      <c r="D26" s="161" t="s">
        <v>577</v>
      </c>
      <c r="E26" s="125" t="s">
        <v>578</v>
      </c>
      <c r="F26" s="161" t="s">
        <v>449</v>
      </c>
      <c r="G26" s="161" t="s">
        <v>69</v>
      </c>
      <c r="H26" s="157">
        <v>44743</v>
      </c>
      <c r="I26" s="116">
        <v>44926</v>
      </c>
      <c r="J26" s="235" t="s">
        <v>646</v>
      </c>
      <c r="K26" s="247">
        <v>0.34</v>
      </c>
      <c r="L26" s="235" t="s">
        <v>647</v>
      </c>
      <c r="M26" s="522" t="s">
        <v>724</v>
      </c>
    </row>
    <row r="27" spans="1:13" ht="121.5" customHeight="1" thickBot="1" x14ac:dyDescent="0.35">
      <c r="A27" s="427"/>
      <c r="B27" s="176" t="s">
        <v>575</v>
      </c>
      <c r="C27" s="143" t="s">
        <v>510</v>
      </c>
      <c r="D27" s="161" t="s">
        <v>511</v>
      </c>
      <c r="E27" s="125" t="s">
        <v>512</v>
      </c>
      <c r="F27" s="161" t="s">
        <v>449</v>
      </c>
      <c r="G27" s="161" t="s">
        <v>337</v>
      </c>
      <c r="H27" s="157">
        <v>44652</v>
      </c>
      <c r="I27" s="116">
        <v>44864</v>
      </c>
      <c r="J27" s="228" t="s">
        <v>670</v>
      </c>
      <c r="K27" s="247">
        <v>0.5</v>
      </c>
      <c r="L27" s="241" t="s">
        <v>671</v>
      </c>
      <c r="M27" s="522" t="s">
        <v>725</v>
      </c>
    </row>
    <row r="28" spans="1:13" ht="23.25" customHeight="1" x14ac:dyDescent="0.4">
      <c r="A28" s="407" t="s">
        <v>34</v>
      </c>
      <c r="B28" s="407"/>
      <c r="C28" s="407"/>
      <c r="D28" s="407"/>
      <c r="E28" s="407"/>
      <c r="F28" s="407"/>
      <c r="G28" s="407"/>
      <c r="H28" s="407"/>
      <c r="I28" s="407"/>
      <c r="J28" s="407"/>
      <c r="K28" s="407"/>
      <c r="L28" s="407"/>
      <c r="M28" s="407"/>
    </row>
    <row r="29" spans="1:13" x14ac:dyDescent="0.3">
      <c r="A29" s="76" t="s">
        <v>58</v>
      </c>
      <c r="B29" s="76"/>
      <c r="C29" s="76"/>
      <c r="D29" s="181"/>
      <c r="E29" s="181"/>
      <c r="F29" s="182"/>
      <c r="G29" s="76"/>
      <c r="H29" s="76"/>
      <c r="I29" s="76"/>
      <c r="J29" s="76"/>
      <c r="K29" s="76"/>
      <c r="L29" s="76"/>
      <c r="M29" s="76"/>
    </row>
    <row r="71" spans="1:1" x14ac:dyDescent="0.3">
      <c r="A71" s="1" t="s">
        <v>26</v>
      </c>
    </row>
    <row r="72" spans="1:1" x14ac:dyDescent="0.3">
      <c r="A72" s="1" t="s">
        <v>27</v>
      </c>
    </row>
    <row r="73" spans="1:1" x14ac:dyDescent="0.3">
      <c r="A73" s="1" t="s">
        <v>28</v>
      </c>
    </row>
    <row r="74" spans="1:1" x14ac:dyDescent="0.3">
      <c r="A74" s="1" t="s">
        <v>29</v>
      </c>
    </row>
    <row r="75" spans="1:1" x14ac:dyDescent="0.3">
      <c r="A75" s="1" t="s">
        <v>30</v>
      </c>
    </row>
    <row r="76" spans="1:1" x14ac:dyDescent="0.3">
      <c r="A76" s="1" t="s">
        <v>31</v>
      </c>
    </row>
  </sheetData>
  <mergeCells count="29">
    <mergeCell ref="A14:A19"/>
    <mergeCell ref="L1:L2"/>
    <mergeCell ref="M1:M2"/>
    <mergeCell ref="L3:L4"/>
    <mergeCell ref="M3:M4"/>
    <mergeCell ref="B5:C8"/>
    <mergeCell ref="D5:K8"/>
    <mergeCell ref="L5:L6"/>
    <mergeCell ref="M5:M6"/>
    <mergeCell ref="L7:L8"/>
    <mergeCell ref="M7:M8"/>
    <mergeCell ref="B1:C4"/>
    <mergeCell ref="D1:K4"/>
    <mergeCell ref="A28:M28"/>
    <mergeCell ref="M10:M11"/>
    <mergeCell ref="B9:M9"/>
    <mergeCell ref="A10:A11"/>
    <mergeCell ref="B10:B11"/>
    <mergeCell ref="C10:C11"/>
    <mergeCell ref="D10:D11"/>
    <mergeCell ref="E10:E11"/>
    <mergeCell ref="F10:F11"/>
    <mergeCell ref="G10:G11"/>
    <mergeCell ref="I10:I11"/>
    <mergeCell ref="J10:L10"/>
    <mergeCell ref="H10:H11"/>
    <mergeCell ref="A12:A13"/>
    <mergeCell ref="A24:A27"/>
    <mergeCell ref="A20:A22"/>
  </mergeCells>
  <phoneticPr fontId="25" type="noConversion"/>
  <dataValidations count="1">
    <dataValidation type="list" allowBlank="1" showInputMessage="1" showErrorMessage="1" sqref="B9:M9" xr:uid="{00000000-0002-0000-0600-000000000000}">
      <formula1>$A$71:$A$76</formula1>
    </dataValidation>
  </dataValidations>
  <pageMargins left="0.31496062992125984" right="0.23622047244094491" top="0.31496062992125984" bottom="0.43307086614173229" header="0.31496062992125984" footer="0.31496062992125984"/>
  <pageSetup paperSize="160" scale="36"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70"/>
  <sheetViews>
    <sheetView showGridLines="0" zoomScale="40" zoomScaleNormal="40" workbookViewId="0">
      <selection activeCell="D15" sqref="D15"/>
    </sheetView>
  </sheetViews>
  <sheetFormatPr baseColWidth="10" defaultColWidth="11.453125" defaultRowHeight="14" x14ac:dyDescent="0.3"/>
  <cols>
    <col min="1" max="1" width="34.453125" style="1" customWidth="1"/>
    <col min="2" max="2" width="7.54296875" style="1" customWidth="1"/>
    <col min="3" max="3" width="48.453125" style="1" customWidth="1"/>
    <col min="4" max="4" width="41.54296875" style="2" customWidth="1"/>
    <col min="5" max="6" width="26" style="2" customWidth="1"/>
    <col min="7" max="7" width="29.1796875" style="1" customWidth="1"/>
    <col min="8" max="9" width="17.54296875" style="1" customWidth="1"/>
    <col min="10" max="10" width="67.453125" style="1" customWidth="1"/>
    <col min="11" max="11" width="15.54296875" style="1" customWidth="1"/>
    <col min="12" max="12" width="28.453125" style="1" customWidth="1"/>
    <col min="13" max="13" width="47.26953125" style="1" customWidth="1"/>
    <col min="14" max="16384" width="11.453125" style="1"/>
  </cols>
  <sheetData>
    <row r="1" spans="1:14" x14ac:dyDescent="0.3">
      <c r="A1" s="12"/>
      <c r="B1" s="312" t="s">
        <v>17</v>
      </c>
      <c r="C1" s="313"/>
      <c r="D1" s="297" t="s">
        <v>18</v>
      </c>
      <c r="E1" s="298"/>
      <c r="F1" s="298"/>
      <c r="G1" s="298"/>
      <c r="H1" s="298"/>
      <c r="I1" s="298"/>
      <c r="J1" s="298"/>
      <c r="K1" s="299"/>
      <c r="L1" s="293" t="s">
        <v>23</v>
      </c>
      <c r="M1" s="292" t="s">
        <v>59</v>
      </c>
    </row>
    <row r="2" spans="1:14" ht="14.5" thickBot="1" x14ac:dyDescent="0.35">
      <c r="A2" s="13"/>
      <c r="B2" s="314"/>
      <c r="C2" s="315"/>
      <c r="D2" s="300"/>
      <c r="E2" s="301"/>
      <c r="F2" s="301"/>
      <c r="G2" s="301"/>
      <c r="H2" s="301"/>
      <c r="I2" s="301"/>
      <c r="J2" s="301"/>
      <c r="K2" s="302"/>
      <c r="L2" s="294"/>
      <c r="M2" s="291"/>
    </row>
    <row r="3" spans="1:14" x14ac:dyDescent="0.3">
      <c r="A3" s="13"/>
      <c r="B3" s="314"/>
      <c r="C3" s="315"/>
      <c r="D3" s="300"/>
      <c r="E3" s="301"/>
      <c r="F3" s="301"/>
      <c r="G3" s="301"/>
      <c r="H3" s="301"/>
      <c r="I3" s="301"/>
      <c r="J3" s="301"/>
      <c r="K3" s="302"/>
      <c r="L3" s="293" t="s">
        <v>22</v>
      </c>
      <c r="M3" s="295" t="s">
        <v>60</v>
      </c>
    </row>
    <row r="4" spans="1:14" ht="14.5" thickBot="1" x14ac:dyDescent="0.35">
      <c r="A4" s="13"/>
      <c r="B4" s="316"/>
      <c r="C4" s="317"/>
      <c r="D4" s="303"/>
      <c r="E4" s="304"/>
      <c r="F4" s="304"/>
      <c r="G4" s="304"/>
      <c r="H4" s="304"/>
      <c r="I4" s="304"/>
      <c r="J4" s="304"/>
      <c r="K4" s="305"/>
      <c r="L4" s="294"/>
      <c r="M4" s="296"/>
    </row>
    <row r="5" spans="1:14" x14ac:dyDescent="0.3">
      <c r="A5" s="13"/>
      <c r="B5" s="314" t="s">
        <v>19</v>
      </c>
      <c r="C5" s="315"/>
      <c r="D5" s="301" t="s">
        <v>33</v>
      </c>
      <c r="E5" s="301"/>
      <c r="F5" s="301"/>
      <c r="G5" s="301"/>
      <c r="H5" s="301"/>
      <c r="I5" s="301"/>
      <c r="J5" s="301"/>
      <c r="K5" s="301"/>
      <c r="L5" s="293" t="s">
        <v>35</v>
      </c>
      <c r="M5" s="292"/>
    </row>
    <row r="6" spans="1:14" ht="14.5" thickBot="1" x14ac:dyDescent="0.35">
      <c r="A6" s="13"/>
      <c r="B6" s="314"/>
      <c r="C6" s="315"/>
      <c r="D6" s="301"/>
      <c r="E6" s="301"/>
      <c r="F6" s="301"/>
      <c r="G6" s="301"/>
      <c r="H6" s="301"/>
      <c r="I6" s="301"/>
      <c r="J6" s="301"/>
      <c r="K6" s="301"/>
      <c r="L6" s="294"/>
      <c r="M6" s="291"/>
    </row>
    <row r="7" spans="1:14" x14ac:dyDescent="0.3">
      <c r="A7" s="13"/>
      <c r="B7" s="314"/>
      <c r="C7" s="315"/>
      <c r="D7" s="301"/>
      <c r="E7" s="301"/>
      <c r="F7" s="301"/>
      <c r="G7" s="301"/>
      <c r="H7" s="301"/>
      <c r="I7" s="301"/>
      <c r="J7" s="301"/>
      <c r="K7" s="301"/>
      <c r="L7" s="306" t="s">
        <v>21</v>
      </c>
      <c r="M7" s="290">
        <v>43347</v>
      </c>
    </row>
    <row r="8" spans="1:14" ht="14.5" thickBot="1" x14ac:dyDescent="0.35">
      <c r="A8" s="14"/>
      <c r="B8" s="316"/>
      <c r="C8" s="317"/>
      <c r="D8" s="304"/>
      <c r="E8" s="304"/>
      <c r="F8" s="304"/>
      <c r="G8" s="304"/>
      <c r="H8" s="304"/>
      <c r="I8" s="304"/>
      <c r="J8" s="304"/>
      <c r="K8" s="304"/>
      <c r="L8" s="307"/>
      <c r="M8" s="291"/>
    </row>
    <row r="9" spans="1:14" ht="26.25" customHeight="1" thickBot="1" x14ac:dyDescent="0.35">
      <c r="A9" s="15" t="s">
        <v>0</v>
      </c>
      <c r="B9" s="331" t="s">
        <v>285</v>
      </c>
      <c r="C9" s="332"/>
      <c r="D9" s="332"/>
      <c r="E9" s="332"/>
      <c r="F9" s="332"/>
      <c r="G9" s="332"/>
      <c r="H9" s="332"/>
      <c r="I9" s="332"/>
      <c r="J9" s="332"/>
      <c r="K9" s="332"/>
      <c r="L9" s="332"/>
      <c r="M9" s="332"/>
    </row>
    <row r="10" spans="1:14" ht="39" customHeight="1" thickBot="1" x14ac:dyDescent="0.35">
      <c r="A10" s="320" t="s">
        <v>1</v>
      </c>
      <c r="B10" s="342"/>
      <c r="C10" s="320" t="s">
        <v>36</v>
      </c>
      <c r="D10" s="337" t="s">
        <v>2</v>
      </c>
      <c r="E10" s="337" t="s">
        <v>37</v>
      </c>
      <c r="F10" s="322" t="s">
        <v>43</v>
      </c>
      <c r="G10" s="320" t="s">
        <v>3</v>
      </c>
      <c r="H10" s="324" t="s">
        <v>216</v>
      </c>
      <c r="I10" s="337" t="s">
        <v>320</v>
      </c>
      <c r="J10" s="339" t="s">
        <v>746</v>
      </c>
      <c r="K10" s="340"/>
      <c r="L10" s="341"/>
      <c r="M10" s="329" t="s">
        <v>15</v>
      </c>
      <c r="N10" s="2"/>
    </row>
    <row r="11" spans="1:14" ht="34.5" customHeight="1" thickBot="1" x14ac:dyDescent="0.35">
      <c r="A11" s="321"/>
      <c r="B11" s="343"/>
      <c r="C11" s="321"/>
      <c r="D11" s="338"/>
      <c r="E11" s="338"/>
      <c r="F11" s="323"/>
      <c r="G11" s="321"/>
      <c r="H11" s="325"/>
      <c r="I11" s="338"/>
      <c r="J11" s="17" t="s">
        <v>16</v>
      </c>
      <c r="K11" s="18" t="s">
        <v>39</v>
      </c>
      <c r="L11" s="19" t="s">
        <v>14</v>
      </c>
      <c r="M11" s="330"/>
    </row>
    <row r="12" spans="1:14" ht="150" customHeight="1" thickBot="1" x14ac:dyDescent="0.35">
      <c r="A12" s="459" t="s">
        <v>286</v>
      </c>
      <c r="B12" s="105" t="s">
        <v>5</v>
      </c>
      <c r="C12" s="106" t="s">
        <v>427</v>
      </c>
      <c r="D12" s="107" t="s">
        <v>428</v>
      </c>
      <c r="E12" s="108" t="s">
        <v>429</v>
      </c>
      <c r="F12" s="112" t="s">
        <v>371</v>
      </c>
      <c r="G12" s="109" t="s">
        <v>104</v>
      </c>
      <c r="H12" s="77">
        <v>44593</v>
      </c>
      <c r="I12" s="75">
        <v>44926</v>
      </c>
      <c r="J12" s="212" t="s">
        <v>606</v>
      </c>
      <c r="K12" s="530">
        <v>1</v>
      </c>
      <c r="L12" s="212" t="s">
        <v>607</v>
      </c>
      <c r="M12" s="487" t="s">
        <v>766</v>
      </c>
    </row>
    <row r="13" spans="1:14" ht="127.5" customHeight="1" thickBot="1" x14ac:dyDescent="0.35">
      <c r="A13" s="334"/>
      <c r="B13" s="110" t="s">
        <v>6</v>
      </c>
      <c r="C13" s="111" t="s">
        <v>430</v>
      </c>
      <c r="D13" s="112" t="s">
        <v>431</v>
      </c>
      <c r="E13" s="113" t="s">
        <v>432</v>
      </c>
      <c r="F13" s="112" t="s">
        <v>371</v>
      </c>
      <c r="G13" s="109" t="s">
        <v>104</v>
      </c>
      <c r="H13" s="77">
        <v>44652</v>
      </c>
      <c r="I13" s="75">
        <v>44865</v>
      </c>
      <c r="J13" s="212" t="s">
        <v>608</v>
      </c>
      <c r="K13" s="517">
        <v>0.56999999999999995</v>
      </c>
      <c r="L13" s="212" t="s">
        <v>609</v>
      </c>
      <c r="M13" s="487" t="s">
        <v>767</v>
      </c>
    </row>
    <row r="14" spans="1:14" ht="193" customHeight="1" thickBot="1" x14ac:dyDescent="0.35">
      <c r="A14" s="334"/>
      <c r="B14" s="110" t="s">
        <v>231</v>
      </c>
      <c r="C14" s="114" t="s">
        <v>433</v>
      </c>
      <c r="D14" s="112" t="s">
        <v>434</v>
      </c>
      <c r="E14" s="113" t="s">
        <v>435</v>
      </c>
      <c r="F14" s="112" t="s">
        <v>371</v>
      </c>
      <c r="G14" s="109" t="s">
        <v>104</v>
      </c>
      <c r="H14" s="115">
        <v>44742</v>
      </c>
      <c r="I14" s="116">
        <v>44895</v>
      </c>
      <c r="J14" s="212" t="s">
        <v>610</v>
      </c>
      <c r="K14" s="517">
        <v>0.5</v>
      </c>
      <c r="L14" s="212" t="s">
        <v>611</v>
      </c>
      <c r="M14" s="487" t="s">
        <v>768</v>
      </c>
    </row>
    <row r="15" spans="1:14" s="76" customFormat="1" ht="82.5" customHeight="1" thickBot="1" x14ac:dyDescent="0.35">
      <c r="A15" s="334"/>
      <c r="B15" s="110" t="s">
        <v>263</v>
      </c>
      <c r="C15" s="114" t="s">
        <v>436</v>
      </c>
      <c r="D15" s="112" t="s">
        <v>437</v>
      </c>
      <c r="E15" s="112" t="s">
        <v>437</v>
      </c>
      <c r="F15" s="112" t="s">
        <v>371</v>
      </c>
      <c r="G15" s="109" t="s">
        <v>104</v>
      </c>
      <c r="H15" s="115">
        <v>44864</v>
      </c>
      <c r="I15" s="116">
        <v>44895</v>
      </c>
      <c r="J15" s="222" t="s">
        <v>612</v>
      </c>
      <c r="K15" s="517">
        <v>0</v>
      </c>
      <c r="L15" s="212" t="s">
        <v>601</v>
      </c>
      <c r="M15" s="528" t="s">
        <v>726</v>
      </c>
    </row>
    <row r="16" spans="1:14" s="76" customFormat="1" ht="41.5" customHeight="1" thickBot="1" x14ac:dyDescent="0.35">
      <c r="A16" s="398"/>
      <c r="B16" s="110" t="s">
        <v>264</v>
      </c>
      <c r="C16" s="114" t="s">
        <v>438</v>
      </c>
      <c r="D16" s="112" t="s">
        <v>439</v>
      </c>
      <c r="E16" s="112" t="s">
        <v>440</v>
      </c>
      <c r="F16" s="112" t="s">
        <v>371</v>
      </c>
      <c r="G16" s="109" t="s">
        <v>104</v>
      </c>
      <c r="H16" s="116">
        <v>44621</v>
      </c>
      <c r="I16" s="116">
        <v>44650</v>
      </c>
      <c r="J16" s="223" t="s">
        <v>602</v>
      </c>
      <c r="K16" s="530">
        <f>1/1</f>
        <v>1</v>
      </c>
      <c r="L16" s="223" t="s">
        <v>603</v>
      </c>
      <c r="M16" s="521" t="s">
        <v>769</v>
      </c>
    </row>
    <row r="17" spans="1:13" ht="57" customHeight="1" thickBot="1" x14ac:dyDescent="0.35">
      <c r="A17" s="67" t="s">
        <v>287</v>
      </c>
      <c r="B17" s="117" t="s">
        <v>7</v>
      </c>
      <c r="C17" s="118" t="s">
        <v>441</v>
      </c>
      <c r="D17" s="119" t="s">
        <v>372</v>
      </c>
      <c r="E17" s="126" t="s">
        <v>373</v>
      </c>
      <c r="F17" s="128" t="s">
        <v>371</v>
      </c>
      <c r="G17" s="122" t="s">
        <v>104</v>
      </c>
      <c r="H17" s="74">
        <v>44593</v>
      </c>
      <c r="I17" s="75">
        <v>44650</v>
      </c>
      <c r="J17" s="213" t="s">
        <v>604</v>
      </c>
      <c r="K17" s="530">
        <f>1/1</f>
        <v>1</v>
      </c>
      <c r="L17" s="223" t="s">
        <v>605</v>
      </c>
      <c r="M17" s="521" t="s">
        <v>769</v>
      </c>
    </row>
    <row r="18" spans="1:13" ht="67.5" customHeight="1" thickBot="1" x14ac:dyDescent="0.35">
      <c r="A18" s="457" t="s">
        <v>288</v>
      </c>
      <c r="B18" s="123" t="s">
        <v>9</v>
      </c>
      <c r="C18" s="124" t="s">
        <v>442</v>
      </c>
      <c r="D18" s="125" t="s">
        <v>375</v>
      </c>
      <c r="E18" s="126" t="s">
        <v>376</v>
      </c>
      <c r="F18" s="128" t="s">
        <v>371</v>
      </c>
      <c r="G18" s="128" t="s">
        <v>104</v>
      </c>
      <c r="H18" s="74">
        <v>44866</v>
      </c>
      <c r="I18" s="74">
        <v>44895</v>
      </c>
      <c r="J18" s="213" t="s">
        <v>613</v>
      </c>
      <c r="K18" s="517">
        <v>0</v>
      </c>
      <c r="L18" s="212" t="s">
        <v>601</v>
      </c>
      <c r="M18" s="488" t="s">
        <v>727</v>
      </c>
    </row>
    <row r="19" spans="1:13" ht="62.25" customHeight="1" thickBot="1" x14ac:dyDescent="0.35">
      <c r="A19" s="458"/>
      <c r="B19" s="117" t="s">
        <v>10</v>
      </c>
      <c r="C19" s="124" t="s">
        <v>443</v>
      </c>
      <c r="D19" s="125" t="s">
        <v>444</v>
      </c>
      <c r="E19" s="126" t="s">
        <v>445</v>
      </c>
      <c r="F19" s="128" t="s">
        <v>371</v>
      </c>
      <c r="G19" s="128" t="s">
        <v>104</v>
      </c>
      <c r="H19" s="74">
        <v>44866</v>
      </c>
      <c r="I19" s="74">
        <v>44895</v>
      </c>
      <c r="J19" s="213" t="s">
        <v>614</v>
      </c>
      <c r="K19" s="517">
        <v>0</v>
      </c>
      <c r="L19" s="212" t="s">
        <v>601</v>
      </c>
      <c r="M19" s="488" t="s">
        <v>727</v>
      </c>
    </row>
    <row r="20" spans="1:13" ht="157" customHeight="1" thickBot="1" x14ac:dyDescent="0.35">
      <c r="A20" s="335" t="s">
        <v>289</v>
      </c>
      <c r="B20" s="117" t="s">
        <v>11</v>
      </c>
      <c r="C20" s="124" t="s">
        <v>377</v>
      </c>
      <c r="D20" s="120" t="s">
        <v>379</v>
      </c>
      <c r="E20" s="126" t="s">
        <v>380</v>
      </c>
      <c r="F20" s="128" t="s">
        <v>371</v>
      </c>
      <c r="G20" s="128" t="s">
        <v>378</v>
      </c>
      <c r="H20" s="74">
        <v>44593</v>
      </c>
      <c r="I20" s="74">
        <v>44895</v>
      </c>
      <c r="J20" s="213" t="s">
        <v>615</v>
      </c>
      <c r="K20" s="529">
        <v>0.75</v>
      </c>
      <c r="L20" s="212" t="s">
        <v>616</v>
      </c>
      <c r="M20" s="488" t="s">
        <v>728</v>
      </c>
    </row>
    <row r="21" spans="1:13" ht="231.65" customHeight="1" thickBot="1" x14ac:dyDescent="0.35">
      <c r="A21" s="334"/>
      <c r="B21" s="117" t="s">
        <v>12</v>
      </c>
      <c r="C21" s="124" t="s">
        <v>146</v>
      </c>
      <c r="D21" s="120" t="s">
        <v>375</v>
      </c>
      <c r="E21" s="126" t="s">
        <v>381</v>
      </c>
      <c r="F21" s="128" t="s">
        <v>371</v>
      </c>
      <c r="G21" s="128" t="s">
        <v>382</v>
      </c>
      <c r="H21" s="77">
        <v>44562</v>
      </c>
      <c r="I21" s="75">
        <v>44925</v>
      </c>
      <c r="J21" s="214" t="s">
        <v>617</v>
      </c>
      <c r="K21" s="531">
        <v>0.88</v>
      </c>
      <c r="L21" s="224" t="s">
        <v>618</v>
      </c>
      <c r="M21" s="488" t="s">
        <v>770</v>
      </c>
    </row>
    <row r="22" spans="1:13" ht="23.25" customHeight="1" x14ac:dyDescent="0.4">
      <c r="A22" s="395" t="s">
        <v>34</v>
      </c>
      <c r="B22" s="395"/>
      <c r="C22" s="395"/>
      <c r="D22" s="395"/>
      <c r="E22" s="395"/>
      <c r="F22" s="395"/>
      <c r="G22" s="395"/>
      <c r="H22" s="395"/>
      <c r="I22" s="395"/>
      <c r="J22" s="395"/>
      <c r="K22" s="395"/>
      <c r="L22" s="395"/>
      <c r="M22" s="395"/>
    </row>
    <row r="23" spans="1:13" x14ac:dyDescent="0.3">
      <c r="A23" s="1" t="s">
        <v>58</v>
      </c>
    </row>
    <row r="65" spans="1:1" x14ac:dyDescent="0.3">
      <c r="A65" s="1" t="s">
        <v>26</v>
      </c>
    </row>
    <row r="66" spans="1:1" x14ac:dyDescent="0.3">
      <c r="A66" s="1" t="s">
        <v>27</v>
      </c>
    </row>
    <row r="67" spans="1:1" x14ac:dyDescent="0.3">
      <c r="A67" s="1" t="s">
        <v>28</v>
      </c>
    </row>
    <row r="68" spans="1:1" x14ac:dyDescent="0.3">
      <c r="A68" s="1" t="s">
        <v>29</v>
      </c>
    </row>
    <row r="69" spans="1:1" x14ac:dyDescent="0.3">
      <c r="A69" s="1" t="s">
        <v>30</v>
      </c>
    </row>
    <row r="70" spans="1:1" x14ac:dyDescent="0.3">
      <c r="A70" s="1" t="s">
        <v>31</v>
      </c>
    </row>
  </sheetData>
  <autoFilter ref="A11:N11" xr:uid="{00000000-0001-0000-0700-000000000000}"/>
  <mergeCells count="28">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2:M22"/>
    <mergeCell ref="M10:M11"/>
    <mergeCell ref="A20:A21"/>
    <mergeCell ref="A18:A19"/>
    <mergeCell ref="A12:A16"/>
  </mergeCells>
  <dataValidations count="1">
    <dataValidation type="list" allowBlank="1" showInputMessage="1" showErrorMessage="1" sqref="B9:M9" xr:uid="{00000000-0002-0000-0700-000000000000}">
      <formula1>$A$65:$A$70</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dimension ref="A2:F70"/>
  <sheetViews>
    <sheetView zoomScale="90" zoomScaleNormal="90" workbookViewId="0">
      <selection activeCell="C36" sqref="C36"/>
    </sheetView>
  </sheetViews>
  <sheetFormatPr baseColWidth="10" defaultColWidth="10.81640625" defaultRowHeight="14.5" x14ac:dyDescent="0.35"/>
  <cols>
    <col min="1" max="1" width="10.81640625" style="27" customWidth="1"/>
    <col min="2" max="2" width="78" customWidth="1"/>
    <col min="3" max="3" width="42.54296875" customWidth="1"/>
    <col min="4" max="4" width="44.26953125" customWidth="1"/>
    <col min="5" max="5" width="15.453125" style="34" customWidth="1"/>
    <col min="6" max="6" width="18.453125" customWidth="1"/>
  </cols>
  <sheetData>
    <row r="2" spans="1:5" x14ac:dyDescent="0.35">
      <c r="B2" s="29"/>
    </row>
    <row r="3" spans="1:5" x14ac:dyDescent="0.35">
      <c r="B3" s="29" t="s">
        <v>71</v>
      </c>
      <c r="C3" t="s">
        <v>46</v>
      </c>
      <c r="D3" t="s">
        <v>72</v>
      </c>
      <c r="E3" s="34" t="s">
        <v>73</v>
      </c>
    </row>
    <row r="4" spans="1:5" ht="43.5" hidden="1" x14ac:dyDescent="0.35">
      <c r="B4" s="29" t="s">
        <v>74</v>
      </c>
      <c r="C4" s="27" t="s">
        <v>75</v>
      </c>
      <c r="D4" s="30" t="s">
        <v>76</v>
      </c>
      <c r="E4" s="27" t="s">
        <v>237</v>
      </c>
    </row>
    <row r="5" spans="1:5" ht="58" hidden="1" x14ac:dyDescent="0.35">
      <c r="B5" s="29" t="s">
        <v>77</v>
      </c>
      <c r="C5" s="27" t="s">
        <v>66</v>
      </c>
      <c r="D5" s="30" t="s">
        <v>78</v>
      </c>
      <c r="E5" s="27" t="s">
        <v>250</v>
      </c>
    </row>
    <row r="6" spans="1:5" ht="58" hidden="1" x14ac:dyDescent="0.35">
      <c r="B6" s="31" t="s">
        <v>79</v>
      </c>
      <c r="C6" s="32" t="s">
        <v>80</v>
      </c>
      <c r="D6" s="33" t="s">
        <v>78</v>
      </c>
      <c r="E6" s="27" t="s">
        <v>251</v>
      </c>
    </row>
    <row r="7" spans="1:5" ht="43.5" hidden="1" x14ac:dyDescent="0.35">
      <c r="B7" s="29" t="s">
        <v>81</v>
      </c>
      <c r="C7" s="29" t="s">
        <v>82</v>
      </c>
      <c r="D7" s="32" t="s">
        <v>83</v>
      </c>
      <c r="E7" s="27" t="s">
        <v>252</v>
      </c>
    </row>
    <row r="8" spans="1:5" ht="43.5" hidden="1" x14ac:dyDescent="0.35">
      <c r="A8" s="464" t="s">
        <v>351</v>
      </c>
      <c r="B8" s="46" t="s">
        <v>84</v>
      </c>
      <c r="C8" s="47" t="s">
        <v>85</v>
      </c>
      <c r="D8" s="32" t="s">
        <v>86</v>
      </c>
      <c r="E8" t="s">
        <v>223</v>
      </c>
    </row>
    <row r="9" spans="1:5" ht="43.5" hidden="1" x14ac:dyDescent="0.35">
      <c r="A9" s="464"/>
      <c r="B9" s="46" t="s">
        <v>87</v>
      </c>
      <c r="C9" s="47" t="s">
        <v>85</v>
      </c>
      <c r="D9" s="32" t="s">
        <v>86</v>
      </c>
      <c r="E9" t="s">
        <v>223</v>
      </c>
    </row>
    <row r="10" spans="1:5" ht="43.5" hidden="1" x14ac:dyDescent="0.35">
      <c r="A10" s="464"/>
      <c r="B10" s="46" t="s">
        <v>88</v>
      </c>
      <c r="C10" s="47" t="s">
        <v>85</v>
      </c>
      <c r="D10" s="32" t="s">
        <v>86</v>
      </c>
      <c r="E10" t="s">
        <v>223</v>
      </c>
    </row>
    <row r="11" spans="1:5" ht="72.5" hidden="1" x14ac:dyDescent="0.35">
      <c r="B11" s="464" t="s">
        <v>90</v>
      </c>
      <c r="C11" s="34" t="s">
        <v>67</v>
      </c>
      <c r="D11" s="32" t="s">
        <v>91</v>
      </c>
      <c r="E11" s="27" t="s">
        <v>89</v>
      </c>
    </row>
    <row r="12" spans="1:5" ht="29" hidden="1" x14ac:dyDescent="0.35">
      <c r="B12" s="464"/>
      <c r="C12" s="34" t="s">
        <v>92</v>
      </c>
      <c r="D12" s="32" t="s">
        <v>91</v>
      </c>
      <c r="E12" s="27" t="s">
        <v>238</v>
      </c>
    </row>
    <row r="13" spans="1:5" ht="29" hidden="1" x14ac:dyDescent="0.35">
      <c r="B13" s="29" t="s">
        <v>93</v>
      </c>
      <c r="C13" s="34" t="s">
        <v>94</v>
      </c>
      <c r="D13" s="32" t="s">
        <v>95</v>
      </c>
      <c r="E13" s="34" t="s">
        <v>227</v>
      </c>
    </row>
    <row r="14" spans="1:5" ht="43.5" x14ac:dyDescent="0.35">
      <c r="B14" s="29" t="s">
        <v>96</v>
      </c>
      <c r="C14" s="34" t="s">
        <v>97</v>
      </c>
      <c r="D14" s="32" t="s">
        <v>98</v>
      </c>
      <c r="E14" s="27" t="s">
        <v>290</v>
      </c>
    </row>
    <row r="15" spans="1:5" ht="29" x14ac:dyDescent="0.35">
      <c r="B15" s="29" t="s">
        <v>99</v>
      </c>
      <c r="C15" s="34" t="s">
        <v>100</v>
      </c>
      <c r="D15" s="32" t="s">
        <v>101</v>
      </c>
      <c r="E15" s="27" t="s">
        <v>291</v>
      </c>
    </row>
    <row r="16" spans="1:5" ht="29" x14ac:dyDescent="0.35">
      <c r="B16" s="29" t="s">
        <v>102</v>
      </c>
      <c r="C16" s="34" t="s">
        <v>103</v>
      </c>
      <c r="D16" s="32" t="s">
        <v>104</v>
      </c>
      <c r="E16" s="27" t="s">
        <v>292</v>
      </c>
    </row>
    <row r="17" spans="1:6" ht="29" x14ac:dyDescent="0.35">
      <c r="B17" s="29" t="s">
        <v>105</v>
      </c>
      <c r="C17" s="34" t="s">
        <v>103</v>
      </c>
      <c r="D17" s="32" t="s">
        <v>104</v>
      </c>
      <c r="E17" s="27" t="s">
        <v>292</v>
      </c>
    </row>
    <row r="18" spans="1:6" ht="29" x14ac:dyDescent="0.35">
      <c r="B18" s="29" t="s">
        <v>106</v>
      </c>
      <c r="C18" s="34" t="s">
        <v>103</v>
      </c>
      <c r="D18" s="32" t="s">
        <v>104</v>
      </c>
      <c r="E18" s="27" t="s">
        <v>292</v>
      </c>
    </row>
    <row r="19" spans="1:6" ht="29" hidden="1" x14ac:dyDescent="0.35">
      <c r="B19" s="29" t="s">
        <v>107</v>
      </c>
      <c r="C19" s="34" t="s">
        <v>108</v>
      </c>
      <c r="D19" s="32" t="s">
        <v>109</v>
      </c>
      <c r="E19" s="27" t="s">
        <v>293</v>
      </c>
    </row>
    <row r="20" spans="1:6" ht="43.5" hidden="1" x14ac:dyDescent="0.35">
      <c r="B20" s="29" t="s">
        <v>110</v>
      </c>
      <c r="C20" s="34" t="s">
        <v>111</v>
      </c>
      <c r="D20" s="34" t="s">
        <v>111</v>
      </c>
      <c r="E20" s="27" t="s">
        <v>294</v>
      </c>
    </row>
    <row r="21" spans="1:6" ht="29" hidden="1" x14ac:dyDescent="0.35">
      <c r="B21" s="29" t="s">
        <v>112</v>
      </c>
      <c r="C21" s="34" t="s">
        <v>94</v>
      </c>
      <c r="D21" s="32" t="s">
        <v>95</v>
      </c>
      <c r="E21" s="34" t="s">
        <v>230</v>
      </c>
    </row>
    <row r="22" spans="1:6" ht="43.5" hidden="1" x14ac:dyDescent="0.35">
      <c r="B22" s="46" t="s">
        <v>113</v>
      </c>
      <c r="C22" s="51" t="s">
        <v>94</v>
      </c>
      <c r="D22" s="50" t="s">
        <v>95</v>
      </c>
      <c r="F22" t="s">
        <v>228</v>
      </c>
    </row>
    <row r="23" spans="1:6" ht="29" hidden="1" x14ac:dyDescent="0.35">
      <c r="B23" s="29" t="s">
        <v>114</v>
      </c>
      <c r="C23" s="34" t="s">
        <v>115</v>
      </c>
      <c r="D23" s="34" t="s">
        <v>115</v>
      </c>
      <c r="E23" s="27" t="s">
        <v>295</v>
      </c>
      <c r="F23" t="s">
        <v>223</v>
      </c>
    </row>
    <row r="24" spans="1:6" ht="43.5" hidden="1" x14ac:dyDescent="0.35">
      <c r="B24" s="29" t="s">
        <v>116</v>
      </c>
      <c r="C24" s="34" t="s">
        <v>117</v>
      </c>
      <c r="D24" s="32" t="s">
        <v>78</v>
      </c>
      <c r="E24" s="27" t="s">
        <v>254</v>
      </c>
    </row>
    <row r="25" spans="1:6" ht="58" hidden="1" x14ac:dyDescent="0.35">
      <c r="B25" s="29" t="s">
        <v>118</v>
      </c>
      <c r="C25" s="34" t="s">
        <v>119</v>
      </c>
      <c r="D25" s="32" t="s">
        <v>120</v>
      </c>
      <c r="E25" s="27" t="s">
        <v>255</v>
      </c>
    </row>
    <row r="26" spans="1:6" ht="29" hidden="1" x14ac:dyDescent="0.35">
      <c r="B26" s="464" t="s">
        <v>121</v>
      </c>
      <c r="C26" s="34" t="s">
        <v>122</v>
      </c>
      <c r="D26" s="32" t="s">
        <v>123</v>
      </c>
      <c r="E26" s="27" t="s">
        <v>256</v>
      </c>
    </row>
    <row r="27" spans="1:6" ht="29" hidden="1" x14ac:dyDescent="0.35">
      <c r="B27" s="464"/>
      <c r="C27" s="34" t="s">
        <v>124</v>
      </c>
      <c r="D27" s="32" t="s">
        <v>123</v>
      </c>
      <c r="E27" s="27" t="s">
        <v>258</v>
      </c>
    </row>
    <row r="28" spans="1:6" ht="29" hidden="1" x14ac:dyDescent="0.35">
      <c r="B28" s="464"/>
      <c r="C28" s="34" t="s">
        <v>125</v>
      </c>
      <c r="D28" s="27" t="s">
        <v>83</v>
      </c>
      <c r="E28" s="27" t="s">
        <v>260</v>
      </c>
    </row>
    <row r="29" spans="1:6" ht="116" hidden="1" x14ac:dyDescent="0.35">
      <c r="B29" s="29" t="s">
        <v>126</v>
      </c>
      <c r="C29" s="34" t="s">
        <v>85</v>
      </c>
      <c r="D29" s="32" t="s">
        <v>86</v>
      </c>
      <c r="E29" s="27" t="s">
        <v>239</v>
      </c>
    </row>
    <row r="30" spans="1:6" ht="85.5" hidden="1" customHeight="1" x14ac:dyDescent="0.35">
      <c r="A30" s="27" t="s">
        <v>127</v>
      </c>
      <c r="B30" s="35" t="s">
        <v>128</v>
      </c>
      <c r="C30" s="34" t="s">
        <v>129</v>
      </c>
      <c r="D30" s="32" t="s">
        <v>130</v>
      </c>
      <c r="E30" s="27" t="s">
        <v>261</v>
      </c>
    </row>
    <row r="31" spans="1:6" ht="116" hidden="1" x14ac:dyDescent="0.35">
      <c r="A31" s="27" t="s">
        <v>127</v>
      </c>
      <c r="B31" s="35" t="s">
        <v>131</v>
      </c>
      <c r="C31" s="34" t="s">
        <v>132</v>
      </c>
      <c r="D31" s="32" t="s">
        <v>133</v>
      </c>
      <c r="E31" s="27" t="s">
        <v>262</v>
      </c>
    </row>
    <row r="32" spans="1:6" ht="43.5" hidden="1" x14ac:dyDescent="0.35">
      <c r="A32" s="27" t="s">
        <v>127</v>
      </c>
      <c r="B32" s="35" t="s">
        <v>134</v>
      </c>
      <c r="C32" s="36" t="s">
        <v>135</v>
      </c>
      <c r="D32" s="37" t="s">
        <v>136</v>
      </c>
      <c r="E32" s="27" t="s">
        <v>265</v>
      </c>
    </row>
    <row r="33" spans="1:5" ht="29" hidden="1" x14ac:dyDescent="0.35">
      <c r="A33" s="27" t="s">
        <v>127</v>
      </c>
      <c r="B33" s="35" t="s">
        <v>137</v>
      </c>
      <c r="C33" s="460" t="s">
        <v>138</v>
      </c>
      <c r="D33" s="462" t="s">
        <v>139</v>
      </c>
      <c r="E33" s="461" t="s">
        <v>266</v>
      </c>
    </row>
    <row r="34" spans="1:5" ht="29" hidden="1" x14ac:dyDescent="0.35">
      <c r="A34" s="27" t="s">
        <v>127</v>
      </c>
      <c r="B34" s="35" t="s">
        <v>137</v>
      </c>
      <c r="C34" s="460"/>
      <c r="D34" s="462"/>
      <c r="E34" s="461"/>
    </row>
    <row r="35" spans="1:5" ht="43.5" x14ac:dyDescent="0.35">
      <c r="A35" s="27" t="s">
        <v>127</v>
      </c>
      <c r="B35" s="35" t="s">
        <v>140</v>
      </c>
      <c r="C35" s="38" t="s">
        <v>141</v>
      </c>
      <c r="D35" s="37" t="s">
        <v>142</v>
      </c>
      <c r="E35" s="27" t="s">
        <v>296</v>
      </c>
    </row>
    <row r="36" spans="1:5" ht="72.5" x14ac:dyDescent="0.35">
      <c r="A36" s="27" t="s">
        <v>127</v>
      </c>
      <c r="B36" s="35" t="s">
        <v>143</v>
      </c>
      <c r="C36" s="38" t="s">
        <v>144</v>
      </c>
      <c r="D36" s="37" t="s">
        <v>142</v>
      </c>
      <c r="E36" s="27" t="s">
        <v>297</v>
      </c>
    </row>
    <row r="37" spans="1:5" ht="58" x14ac:dyDescent="0.35">
      <c r="A37" s="27" t="s">
        <v>127</v>
      </c>
      <c r="B37" s="35" t="s">
        <v>145</v>
      </c>
      <c r="C37" s="38" t="s">
        <v>146</v>
      </c>
      <c r="D37" s="37" t="s">
        <v>142</v>
      </c>
      <c r="E37" s="27" t="s">
        <v>298</v>
      </c>
    </row>
    <row r="38" spans="1:5" ht="29" hidden="1" x14ac:dyDescent="0.35">
      <c r="A38" s="27" t="s">
        <v>127</v>
      </c>
      <c r="B38" s="38" t="s">
        <v>147</v>
      </c>
      <c r="C38" s="39" t="s">
        <v>148</v>
      </c>
      <c r="D38" s="40" t="s">
        <v>149</v>
      </c>
      <c r="E38" s="44"/>
    </row>
    <row r="39" spans="1:5" ht="58" hidden="1" x14ac:dyDescent="0.35">
      <c r="A39" s="27" t="s">
        <v>127</v>
      </c>
      <c r="B39" s="38" t="s">
        <v>150</v>
      </c>
      <c r="C39" s="38" t="s">
        <v>151</v>
      </c>
      <c r="D39" s="40" t="s">
        <v>152</v>
      </c>
      <c r="E39" s="27" t="s">
        <v>268</v>
      </c>
    </row>
    <row r="40" spans="1:5" ht="58" hidden="1" x14ac:dyDescent="0.35">
      <c r="A40" s="27" t="s">
        <v>127</v>
      </c>
      <c r="B40" s="38" t="s">
        <v>153</v>
      </c>
      <c r="C40" s="38" t="s">
        <v>154</v>
      </c>
      <c r="D40" s="40" t="s">
        <v>152</v>
      </c>
      <c r="E40" s="27" t="s">
        <v>270</v>
      </c>
    </row>
    <row r="41" spans="1:5" ht="58" x14ac:dyDescent="0.35">
      <c r="A41" s="27" t="s">
        <v>127</v>
      </c>
      <c r="B41" s="38" t="s">
        <v>155</v>
      </c>
      <c r="C41" s="38" t="s">
        <v>156</v>
      </c>
      <c r="D41" s="52" t="s">
        <v>157</v>
      </c>
      <c r="E41" s="27" t="s">
        <v>299</v>
      </c>
    </row>
    <row r="42" spans="1:5" ht="43.5" hidden="1" x14ac:dyDescent="0.35">
      <c r="A42" s="27" t="s">
        <v>127</v>
      </c>
      <c r="B42" s="38" t="s">
        <v>158</v>
      </c>
      <c r="C42" s="38" t="s">
        <v>159</v>
      </c>
      <c r="D42" s="40" t="s">
        <v>152</v>
      </c>
      <c r="E42" s="27" t="s">
        <v>240</v>
      </c>
    </row>
    <row r="43" spans="1:5" ht="43.5" x14ac:dyDescent="0.35">
      <c r="A43" s="27" t="s">
        <v>127</v>
      </c>
      <c r="B43" s="38" t="s">
        <v>160</v>
      </c>
      <c r="C43" s="38" t="s">
        <v>161</v>
      </c>
      <c r="D43" s="41" t="s">
        <v>162</v>
      </c>
      <c r="E43" s="27" t="s">
        <v>300</v>
      </c>
    </row>
    <row r="44" spans="1:5" ht="43.5" x14ac:dyDescent="0.35">
      <c r="A44" s="27" t="s">
        <v>127</v>
      </c>
      <c r="B44" s="38" t="s">
        <v>163</v>
      </c>
      <c r="C44" s="38" t="s">
        <v>164</v>
      </c>
      <c r="D44" s="41" t="s">
        <v>165</v>
      </c>
      <c r="E44" s="44" t="s">
        <v>253</v>
      </c>
    </row>
    <row r="45" spans="1:5" ht="29" hidden="1" x14ac:dyDescent="0.35">
      <c r="A45" s="27" t="s">
        <v>127</v>
      </c>
      <c r="B45" s="38" t="s">
        <v>166</v>
      </c>
      <c r="C45" s="39" t="s">
        <v>167</v>
      </c>
      <c r="D45" s="41" t="s">
        <v>149</v>
      </c>
      <c r="E45" s="44"/>
    </row>
    <row r="46" spans="1:5" ht="29" hidden="1" x14ac:dyDescent="0.35">
      <c r="A46" s="27" t="s">
        <v>127</v>
      </c>
      <c r="B46" s="38" t="s">
        <v>166</v>
      </c>
      <c r="C46" s="39" t="s">
        <v>168</v>
      </c>
      <c r="D46" s="41" t="s">
        <v>149</v>
      </c>
      <c r="E46" s="44"/>
    </row>
    <row r="47" spans="1:5" ht="29" hidden="1" x14ac:dyDescent="0.35">
      <c r="A47" s="27" t="s">
        <v>127</v>
      </c>
      <c r="B47" s="38" t="s">
        <v>166</v>
      </c>
      <c r="C47" s="40" t="s">
        <v>169</v>
      </c>
      <c r="D47" s="41" t="s">
        <v>149</v>
      </c>
      <c r="E47" s="27" t="s">
        <v>271</v>
      </c>
    </row>
    <row r="48" spans="1:5" ht="101.5" hidden="1" x14ac:dyDescent="0.35">
      <c r="A48" s="27" t="s">
        <v>170</v>
      </c>
      <c r="B48" s="41" t="s">
        <v>171</v>
      </c>
      <c r="C48" s="38" t="s">
        <v>172</v>
      </c>
      <c r="D48" s="41" t="s">
        <v>173</v>
      </c>
      <c r="E48" s="34" t="s">
        <v>221</v>
      </c>
    </row>
    <row r="49" spans="1:6" ht="58" hidden="1" x14ac:dyDescent="0.35">
      <c r="A49" s="27" t="s">
        <v>170</v>
      </c>
      <c r="B49" s="41" t="s">
        <v>174</v>
      </c>
      <c r="C49" s="38" t="s">
        <v>175</v>
      </c>
      <c r="D49" s="38" t="s">
        <v>176</v>
      </c>
      <c r="E49" s="34" t="s">
        <v>222</v>
      </c>
    </row>
    <row r="50" spans="1:6" ht="43.5" hidden="1" x14ac:dyDescent="0.35">
      <c r="A50" s="27" t="s">
        <v>170</v>
      </c>
      <c r="B50" s="463" t="s">
        <v>177</v>
      </c>
      <c r="C50" s="38" t="s">
        <v>178</v>
      </c>
      <c r="D50" s="38" t="s">
        <v>78</v>
      </c>
      <c r="E50" s="49" t="s">
        <v>272</v>
      </c>
    </row>
    <row r="51" spans="1:6" ht="43.5" hidden="1" x14ac:dyDescent="0.35">
      <c r="A51" s="27" t="s">
        <v>170</v>
      </c>
      <c r="B51" s="463"/>
      <c r="C51" s="38" t="s">
        <v>179</v>
      </c>
      <c r="D51" s="38" t="s">
        <v>180</v>
      </c>
      <c r="E51" s="49" t="s">
        <v>272</v>
      </c>
      <c r="F51" t="s">
        <v>223</v>
      </c>
    </row>
    <row r="52" spans="1:6" ht="58" hidden="1" x14ac:dyDescent="0.35">
      <c r="A52" s="27" t="s">
        <v>170</v>
      </c>
      <c r="B52" s="463"/>
      <c r="C52" s="38" t="s">
        <v>181</v>
      </c>
      <c r="D52" s="38" t="s">
        <v>182</v>
      </c>
      <c r="E52" s="27" t="s">
        <v>273</v>
      </c>
    </row>
    <row r="53" spans="1:6" ht="43.5" hidden="1" x14ac:dyDescent="0.35">
      <c r="A53" s="27" t="s">
        <v>170</v>
      </c>
      <c r="B53" s="463" t="s">
        <v>183</v>
      </c>
      <c r="C53" s="38" t="s">
        <v>184</v>
      </c>
      <c r="D53" s="38" t="s">
        <v>78</v>
      </c>
      <c r="E53" s="49" t="s">
        <v>274</v>
      </c>
    </row>
    <row r="54" spans="1:6" ht="58" hidden="1" x14ac:dyDescent="0.35">
      <c r="A54" s="27" t="s">
        <v>170</v>
      </c>
      <c r="B54" s="463"/>
      <c r="C54" s="38" t="s">
        <v>185</v>
      </c>
      <c r="D54" s="38" t="s">
        <v>186</v>
      </c>
      <c r="E54" s="49" t="s">
        <v>275</v>
      </c>
    </row>
    <row r="55" spans="1:6" ht="72.5" hidden="1" x14ac:dyDescent="0.35">
      <c r="A55" s="27" t="s">
        <v>170</v>
      </c>
      <c r="B55" s="463"/>
      <c r="C55" s="38" t="s">
        <v>187</v>
      </c>
      <c r="D55" s="38" t="s">
        <v>188</v>
      </c>
      <c r="E55" s="49" t="s">
        <v>276</v>
      </c>
    </row>
    <row r="56" spans="1:6" ht="58" hidden="1" x14ac:dyDescent="0.35">
      <c r="A56" s="27" t="s">
        <v>170</v>
      </c>
      <c r="B56" s="463"/>
      <c r="C56" s="38" t="s">
        <v>189</v>
      </c>
      <c r="D56" s="38" t="s">
        <v>190</v>
      </c>
      <c r="E56" s="49" t="s">
        <v>277</v>
      </c>
    </row>
    <row r="57" spans="1:6" ht="87" hidden="1" x14ac:dyDescent="0.35">
      <c r="A57" s="27" t="s">
        <v>170</v>
      </c>
      <c r="B57" s="463"/>
      <c r="C57" s="38" t="s">
        <v>224</v>
      </c>
      <c r="D57" s="38" t="s">
        <v>191</v>
      </c>
      <c r="E57" s="34" t="s">
        <v>225</v>
      </c>
    </row>
    <row r="58" spans="1:6" ht="43.5" hidden="1" x14ac:dyDescent="0.35">
      <c r="A58" s="27" t="s">
        <v>170</v>
      </c>
      <c r="B58" s="463"/>
      <c r="C58" s="38" t="s">
        <v>192</v>
      </c>
      <c r="D58" s="38" t="s">
        <v>182</v>
      </c>
      <c r="E58" s="49" t="s">
        <v>278</v>
      </c>
    </row>
    <row r="59" spans="1:6" ht="43.5" hidden="1" x14ac:dyDescent="0.35">
      <c r="A59" s="27" t="s">
        <v>170</v>
      </c>
      <c r="B59" s="463" t="s">
        <v>193</v>
      </c>
      <c r="C59" s="38" t="s">
        <v>194</v>
      </c>
      <c r="D59" s="38" t="s">
        <v>195</v>
      </c>
      <c r="E59" s="49" t="s">
        <v>279</v>
      </c>
    </row>
    <row r="60" spans="1:6" ht="43.5" hidden="1" x14ac:dyDescent="0.35">
      <c r="A60" s="27" t="s">
        <v>170</v>
      </c>
      <c r="B60" s="463"/>
      <c r="C60" s="38" t="s">
        <v>196</v>
      </c>
      <c r="D60" s="38" t="s">
        <v>78</v>
      </c>
      <c r="E60" s="49" t="s">
        <v>280</v>
      </c>
    </row>
    <row r="61" spans="1:6" ht="43.5" hidden="1" x14ac:dyDescent="0.35">
      <c r="A61" s="27" t="s">
        <v>170</v>
      </c>
      <c r="B61" s="463"/>
      <c r="C61" s="38" t="s">
        <v>197</v>
      </c>
      <c r="D61" s="38" t="s">
        <v>198</v>
      </c>
      <c r="E61" s="49" t="s">
        <v>281</v>
      </c>
    </row>
    <row r="62" spans="1:6" ht="29" hidden="1" x14ac:dyDescent="0.35">
      <c r="A62" s="27" t="s">
        <v>170</v>
      </c>
      <c r="B62" s="463"/>
      <c r="C62" s="38" t="s">
        <v>199</v>
      </c>
      <c r="D62" s="38" t="s">
        <v>78</v>
      </c>
      <c r="E62" s="49" t="s">
        <v>282</v>
      </c>
    </row>
    <row r="63" spans="1:6" ht="29" hidden="1" x14ac:dyDescent="0.35">
      <c r="A63" s="27" t="s">
        <v>170</v>
      </c>
      <c r="B63" s="463"/>
      <c r="C63" s="38" t="s">
        <v>200</v>
      </c>
      <c r="D63" s="38" t="s">
        <v>78</v>
      </c>
      <c r="E63" s="49" t="s">
        <v>283</v>
      </c>
    </row>
    <row r="64" spans="1:6" ht="43.5" hidden="1" x14ac:dyDescent="0.35">
      <c r="A64" s="27" t="s">
        <v>170</v>
      </c>
      <c r="B64" s="42" t="s">
        <v>201</v>
      </c>
      <c r="C64" s="39" t="s">
        <v>202</v>
      </c>
      <c r="D64" s="38" t="s">
        <v>173</v>
      </c>
    </row>
    <row r="65" spans="1:5" ht="87" hidden="1" x14ac:dyDescent="0.35">
      <c r="A65" s="27" t="s">
        <v>170</v>
      </c>
      <c r="B65" s="43" t="s">
        <v>203</v>
      </c>
      <c r="C65" s="38" t="s">
        <v>204</v>
      </c>
      <c r="D65" s="38" t="s">
        <v>78</v>
      </c>
      <c r="E65" s="49" t="s">
        <v>284</v>
      </c>
    </row>
    <row r="66" spans="1:5" ht="29" hidden="1" x14ac:dyDescent="0.35">
      <c r="A66" s="27" t="s">
        <v>170</v>
      </c>
      <c r="B66" s="43" t="s">
        <v>205</v>
      </c>
      <c r="C66" s="39" t="s">
        <v>206</v>
      </c>
      <c r="D66" s="38" t="s">
        <v>173</v>
      </c>
    </row>
    <row r="67" spans="1:5" ht="43.5" hidden="1" x14ac:dyDescent="0.35">
      <c r="A67" s="27" t="s">
        <v>170</v>
      </c>
      <c r="B67" s="460" t="s">
        <v>207</v>
      </c>
      <c r="C67" s="38" t="s">
        <v>208</v>
      </c>
      <c r="D67" s="38" t="s">
        <v>209</v>
      </c>
      <c r="E67" s="27" t="s">
        <v>242</v>
      </c>
    </row>
    <row r="68" spans="1:5" ht="43.5" hidden="1" x14ac:dyDescent="0.35">
      <c r="A68" s="27" t="s">
        <v>170</v>
      </c>
      <c r="B68" s="460"/>
      <c r="C68" s="38" t="s">
        <v>210</v>
      </c>
      <c r="D68" s="38" t="s">
        <v>209</v>
      </c>
      <c r="E68" s="27" t="s">
        <v>244</v>
      </c>
    </row>
    <row r="69" spans="1:5" ht="58" hidden="1" x14ac:dyDescent="0.35">
      <c r="A69" s="27" t="s">
        <v>170</v>
      </c>
      <c r="B69" s="43" t="s">
        <v>211</v>
      </c>
      <c r="C69" s="38" t="s">
        <v>212</v>
      </c>
      <c r="D69" s="38" t="s">
        <v>209</v>
      </c>
      <c r="E69" s="27" t="s">
        <v>246</v>
      </c>
    </row>
    <row r="70" spans="1:5" ht="43.5" hidden="1" x14ac:dyDescent="0.35">
      <c r="A70" s="27" t="s">
        <v>170</v>
      </c>
      <c r="B70" s="41" t="s">
        <v>213</v>
      </c>
      <c r="C70" s="39" t="s">
        <v>214</v>
      </c>
      <c r="D70" s="38" t="s">
        <v>215</v>
      </c>
    </row>
  </sheetData>
  <autoFilter ref="A3:E70" xr:uid="{00000000-0009-0000-0000-000008000000}">
    <filterColumn colId="4">
      <filters>
        <filter val="Componente 6"/>
        <filter val="Componente 6 - 2.1"/>
        <filter val="Componente 6 - 2.2"/>
        <filter val="Componente 6 - 2.3"/>
        <filter val="Componente 6 - 2.4"/>
        <filter val="Componente 6 - 4.1"/>
        <filter val="Componente 6 - 4.2"/>
        <filter val="Componente 6 - 4.3"/>
        <filter val="Componente 6 - 4.4"/>
      </filters>
    </filterColumn>
  </autoFilter>
  <mergeCells count="10">
    <mergeCell ref="B59:B63"/>
    <mergeCell ref="B67:B68"/>
    <mergeCell ref="A8:A10"/>
    <mergeCell ref="B11:B12"/>
    <mergeCell ref="B26:B28"/>
    <mergeCell ref="C33:C34"/>
    <mergeCell ref="E33:E34"/>
    <mergeCell ref="D33:D34"/>
    <mergeCell ref="B50:B52"/>
    <mergeCell ref="B53:B5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II Seguimiento PAAC 2022</vt:lpstr>
      <vt:lpstr>1. Gestión del riesgo</vt:lpstr>
      <vt:lpstr>Hoja1</vt:lpstr>
      <vt:lpstr>2. Racionalización de tramites</vt:lpstr>
      <vt:lpstr>3. Rendición de cuentas</vt:lpstr>
      <vt:lpstr>4. Mecanismos para mejorar</vt:lpstr>
      <vt:lpstr>5. Transparencia</vt:lpstr>
      <vt:lpstr>6. Iniciativas adicionales</vt:lpstr>
      <vt:lpstr>LINEAMIENTOS</vt:lpstr>
      <vt:lpstr>INSTRUCTIVO DE DILIGENCIAMIENTO</vt:lpstr>
      <vt:lpstr>'1. Gestión del riesgo'!Área_de_impresión</vt:lpstr>
      <vt:lpstr>'3. Rendición de cuentas'!Área_de_impresión</vt:lpstr>
      <vt:lpstr>'4. Mecanismos para mejorar'!Área_de_impresión</vt:lpstr>
      <vt:lpstr>'5. Transparencia'!Área_de_impresión</vt:lpstr>
      <vt:lpstr>'6. Iniciativas adicionales'!Área_de_impresión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Marcela Delgado</cp:lastModifiedBy>
  <cp:lastPrinted>2018-09-04T13:52:18Z</cp:lastPrinted>
  <dcterms:created xsi:type="dcterms:W3CDTF">2016-09-23T19:08:19Z</dcterms:created>
  <dcterms:modified xsi:type="dcterms:W3CDTF">2022-09-12T02:54:39Z</dcterms:modified>
</cp:coreProperties>
</file>