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marcela.delgado\Downloads\"/>
    </mc:Choice>
  </mc:AlternateContent>
  <xr:revisionPtr revIDLastSave="0" documentId="13_ncr:1_{05B33889-F03A-481B-A894-5052A37750C1}" xr6:coauthVersionLast="47" xr6:coauthVersionMax="47" xr10:uidLastSave="{00000000-0000-0000-0000-000000000000}"/>
  <bookViews>
    <workbookView xWindow="-120" yWindow="-120" windowWidth="29040" windowHeight="15840" tabRatio="975" xr2:uid="{00000000-000D-0000-FFFF-FFFF00000000}"/>
  </bookViews>
  <sheets>
    <sheet name="I SEGUIMIENTO PAAC 2023" sheetId="11" r:id="rId1"/>
    <sheet name="C1. GESTIÓN DEL RIESGO" sheetId="3" r:id="rId2"/>
    <sheet name="C2. RACIONALIZACIÓN DE TRÁMITES" sheetId="12" r:id="rId3"/>
    <sheet name="C3. RENDICIÓN DE CUENTAS" sheetId="5" r:id="rId4"/>
    <sheet name="C4. M. ATENCIÓN A LA CIUDADANIA" sheetId="6" r:id="rId5"/>
    <sheet name="C5. TRANSPARENCIA" sheetId="7" r:id="rId6"/>
    <sheet name="C6. INICIATIVAS ADICIONALES" sheetId="8" r:id="rId7"/>
    <sheet name="INSTRUCTIVO DE DILIGENCIAMIENTO" sheetId="4" state="hidden" r:id="rId8"/>
  </sheets>
  <externalReferences>
    <externalReference r:id="rId9"/>
    <externalReference r:id="rId10"/>
  </externalReferences>
  <definedNames>
    <definedName name="_xlnm._FilterDatabase" localSheetId="1" hidden="1">'C1. GESTIÓN DEL RIESGO'!$A$12:$N$32</definedName>
    <definedName name="_xlnm._FilterDatabase" localSheetId="3" hidden="1">'C3. RENDICIÓN DE CUENTAS'!$A$12:$N$22</definedName>
    <definedName name="_xlnm._FilterDatabase" localSheetId="4" hidden="1">'C4. M. ATENCIÓN A LA CIUDADANIA'!$A$12:$N$19</definedName>
    <definedName name="_xlnm._FilterDatabase" localSheetId="5" hidden="1">'C5. TRANSPARENCIA'!$A$12:$N$26</definedName>
    <definedName name="_xlnm._FilterDatabase" localSheetId="6" hidden="1">'C6. INICIATIVAS ADICIONALES'!$A$12:$N$26</definedName>
    <definedName name="A_Obj1" localSheetId="1">OFFSET(#REF!,0,0,COUNTA(#REF!)-1,1)</definedName>
    <definedName name="A_Obj1" localSheetId="3">OFFSET(#REF!,0,0,COUNTA(#REF!)-1,1)</definedName>
    <definedName name="A_Obj1" localSheetId="4">OFFSET(#REF!,0,0,COUNTA(#REF!)-1,1)</definedName>
    <definedName name="A_Obj1" localSheetId="5">OFFSET(#REF!,0,0,COUNTA(#REF!)-1,1)</definedName>
    <definedName name="A_Obj1" localSheetId="6">OFFSET(#REF!,0,0,COUNTA(#REF!)-1,1)</definedName>
    <definedName name="A_Obj1" localSheetId="0">#REF!</definedName>
    <definedName name="A_Obj1">OFFSET(#REF!,0,0,COUNTA(#REF!)-1,1)</definedName>
    <definedName name="A_Obj2" localSheetId="1">OFFSET(#REF!,0,0,COUNTA(#REF!)-1,1)</definedName>
    <definedName name="A_Obj2" localSheetId="3">OFFSET(#REF!,0,0,COUNTA(#REF!)-1,1)</definedName>
    <definedName name="A_Obj2" localSheetId="4">OFFSET(#REF!,0,0,COUNTA(#REF!)-1,1)</definedName>
    <definedName name="A_Obj2" localSheetId="5">OFFSET(#REF!,0,0,COUNTA(#REF!)-1,1)</definedName>
    <definedName name="A_Obj2" localSheetId="6">OFFSET(#REF!,0,0,COUNTA(#REF!)-1,1)</definedName>
    <definedName name="A_Obj2" localSheetId="0">#REF!</definedName>
    <definedName name="A_Obj2">OFFSET(#REF!,0,0,COUNTA(#REF!)-1,1)</definedName>
    <definedName name="A_Obj3" localSheetId="1">OFFSET(#REF!,0,0,COUNTA(#REF!)-1,1)</definedName>
    <definedName name="A_Obj3" localSheetId="3">OFFSET(#REF!,0,0,COUNTA(#REF!)-1,1)</definedName>
    <definedName name="A_Obj3" localSheetId="4">OFFSET(#REF!,0,0,COUNTA(#REF!)-1,1)</definedName>
    <definedName name="A_Obj3" localSheetId="5">OFFSET(#REF!,0,0,COUNTA(#REF!)-1,1)</definedName>
    <definedName name="A_Obj3" localSheetId="6">OFFSET(#REF!,0,0,COUNTA(#REF!)-1,1)</definedName>
    <definedName name="A_Obj3" localSheetId="0">#REF!</definedName>
    <definedName name="A_Obj3">OFFSET(#REF!,0,0,COUNTA(#REF!)-1,1)</definedName>
    <definedName name="A_Obj4" localSheetId="1">OFFSET(#REF!,0,0,COUNTA(#REF!)-1,1)</definedName>
    <definedName name="A_Obj4" localSheetId="3">OFFSET(#REF!,0,0,COUNTA(#REF!)-1,1)</definedName>
    <definedName name="A_Obj4" localSheetId="4">OFFSET(#REF!,0,0,COUNTA(#REF!)-1,1)</definedName>
    <definedName name="A_Obj4" localSheetId="5">OFFSET(#REF!,0,0,COUNTA(#REF!)-1,1)</definedName>
    <definedName name="A_Obj4" localSheetId="6">OFFSET(#REF!,0,0,COUNTA(#REF!)-1,1)</definedName>
    <definedName name="A_Obj4" localSheetId="0">#REF!</definedName>
    <definedName name="A_Obj4">OFFSET(#REF!,0,0,COUNTA(#REF!)-1,1)</definedName>
    <definedName name="Acc_1" localSheetId="1">#REF!</definedName>
    <definedName name="Acc_1" localSheetId="3">#REF!</definedName>
    <definedName name="Acc_1" localSheetId="4">#REF!</definedName>
    <definedName name="Acc_1" localSheetId="5">#REF!</definedName>
    <definedName name="Acc_1" localSheetId="6">#REF!</definedName>
    <definedName name="Acc_1" localSheetId="0">#REF!</definedName>
    <definedName name="Acc_1">#REF!</definedName>
    <definedName name="Acc_2" localSheetId="1">#REF!</definedName>
    <definedName name="Acc_2" localSheetId="3">#REF!</definedName>
    <definedName name="Acc_2" localSheetId="4">#REF!</definedName>
    <definedName name="Acc_2" localSheetId="5">#REF!</definedName>
    <definedName name="Acc_2" localSheetId="6">#REF!</definedName>
    <definedName name="Acc_2" localSheetId="0">#REF!</definedName>
    <definedName name="Acc_2">#REF!</definedName>
    <definedName name="Acc_3" localSheetId="1">#REF!</definedName>
    <definedName name="Acc_3" localSheetId="3">#REF!</definedName>
    <definedName name="Acc_3" localSheetId="4">#REF!</definedName>
    <definedName name="Acc_3" localSheetId="5">#REF!</definedName>
    <definedName name="Acc_3" localSheetId="6">#REF!</definedName>
    <definedName name="Acc_3" localSheetId="0">#REF!</definedName>
    <definedName name="Acc_3">#REF!</definedName>
    <definedName name="Acc_4" localSheetId="1">#REF!</definedName>
    <definedName name="Acc_4" localSheetId="3">#REF!</definedName>
    <definedName name="Acc_4" localSheetId="4">#REF!</definedName>
    <definedName name="Acc_4" localSheetId="5">#REF!</definedName>
    <definedName name="Acc_4" localSheetId="6">#REF!</definedName>
    <definedName name="Acc_4" localSheetId="0">#REF!</definedName>
    <definedName name="Acc_4">#REF!</definedName>
    <definedName name="Acc_5" localSheetId="1">#REF!</definedName>
    <definedName name="Acc_5" localSheetId="3">#REF!</definedName>
    <definedName name="Acc_5" localSheetId="4">#REF!</definedName>
    <definedName name="Acc_5" localSheetId="5">#REF!</definedName>
    <definedName name="Acc_5" localSheetId="6">#REF!</definedName>
    <definedName name="Acc_5" localSheetId="0">#REF!</definedName>
    <definedName name="Acc_5">#REF!</definedName>
    <definedName name="Acc_6" localSheetId="1">#REF!</definedName>
    <definedName name="Acc_6" localSheetId="3">#REF!</definedName>
    <definedName name="Acc_6" localSheetId="4">#REF!</definedName>
    <definedName name="Acc_6" localSheetId="5">#REF!</definedName>
    <definedName name="Acc_6" localSheetId="6">#REF!</definedName>
    <definedName name="Acc_6" localSheetId="0">#REF!</definedName>
    <definedName name="Acc_6">#REF!</definedName>
    <definedName name="Acc_7" localSheetId="1">#REF!</definedName>
    <definedName name="Acc_7" localSheetId="3">#REF!</definedName>
    <definedName name="Acc_7" localSheetId="4">#REF!</definedName>
    <definedName name="Acc_7" localSheetId="5">#REF!</definedName>
    <definedName name="Acc_7" localSheetId="6">#REF!</definedName>
    <definedName name="Acc_7" localSheetId="0">#REF!</definedName>
    <definedName name="Acc_7">#REF!</definedName>
    <definedName name="Acc_8" localSheetId="1">#REF!</definedName>
    <definedName name="Acc_8" localSheetId="3">#REF!</definedName>
    <definedName name="Acc_8" localSheetId="4">#REF!</definedName>
    <definedName name="Acc_8" localSheetId="5">#REF!</definedName>
    <definedName name="Acc_8" localSheetId="6">#REF!</definedName>
    <definedName name="Acc_8" localSheetId="0">#REF!</definedName>
    <definedName name="Acc_8">#REF!</definedName>
    <definedName name="Acc_9" localSheetId="1">#REF!</definedName>
    <definedName name="Acc_9" localSheetId="3">#REF!</definedName>
    <definedName name="Acc_9" localSheetId="4">#REF!</definedName>
    <definedName name="Acc_9" localSheetId="5">#REF!</definedName>
    <definedName name="Acc_9" localSheetId="6">#REF!</definedName>
    <definedName name="Acc_9" localSheetId="0">#REF!</definedName>
    <definedName name="Acc_9">#REF!</definedName>
    <definedName name="Admin">[1]TABLA!$Q$2:$Q$3</definedName>
    <definedName name="Agricultura" localSheetId="1">[1]TABLA!#REF!</definedName>
    <definedName name="Agricultura" localSheetId="3">[1]TABLA!#REF!</definedName>
    <definedName name="Agricultura" localSheetId="4">[1]TABLA!#REF!</definedName>
    <definedName name="Agricultura" localSheetId="5">[1]TABLA!#REF!</definedName>
    <definedName name="Agricultura" localSheetId="6">[1]TABLA!#REF!</definedName>
    <definedName name="Agricultura" localSheetId="0">#REF!</definedName>
    <definedName name="Agricultura">[1]TABLA!#REF!</definedName>
    <definedName name="Agricultura_y_Desarrollo_Rural" localSheetId="1">[1]TABLA!#REF!</definedName>
    <definedName name="Agricultura_y_Desarrollo_Rural" localSheetId="3">[1]TABLA!#REF!</definedName>
    <definedName name="Agricultura_y_Desarrollo_Rural" localSheetId="4">[1]TABLA!#REF!</definedName>
    <definedName name="Agricultura_y_Desarrollo_Rural" localSheetId="5">[1]TABLA!#REF!</definedName>
    <definedName name="Agricultura_y_Desarrollo_Rural" localSheetId="6">[1]TABLA!#REF!</definedName>
    <definedName name="Agricultura_y_Desarrollo_Rural" localSheetId="0">#REF!</definedName>
    <definedName name="Agricultura_y_Desarrollo_Rural">[1]TABLA!#REF!</definedName>
    <definedName name="Ambiental">'[1]Tablas instituciones'!$D$2:$D$9</definedName>
    <definedName name="ambiente" localSheetId="1">[1]TABLA!#REF!</definedName>
    <definedName name="ambiente" localSheetId="3">[1]TABLA!#REF!</definedName>
    <definedName name="ambiente" localSheetId="4">[1]TABLA!#REF!</definedName>
    <definedName name="ambiente" localSheetId="5">[1]TABLA!#REF!</definedName>
    <definedName name="ambiente" localSheetId="6">[1]TABLA!#REF!</definedName>
    <definedName name="ambiente" localSheetId="0">#REF!</definedName>
    <definedName name="ambiente">[1]TABLA!#REF!</definedName>
    <definedName name="Ambiente_y_Desarrollo_Sostenible" localSheetId="1">[1]TABLA!#REF!</definedName>
    <definedName name="Ambiente_y_Desarrollo_Sostenible" localSheetId="3">[1]TABLA!#REF!</definedName>
    <definedName name="Ambiente_y_Desarrollo_Sostenible" localSheetId="4">[1]TABLA!#REF!</definedName>
    <definedName name="Ambiente_y_Desarrollo_Sostenible" localSheetId="5">[1]TABLA!#REF!</definedName>
    <definedName name="Ambiente_y_Desarrollo_Sostenible" localSheetId="6">[1]TABLA!#REF!</definedName>
    <definedName name="Ambiente_y_Desarrollo_Sostenible" localSheetId="0">#REF!</definedName>
    <definedName name="Ambiente_y_Desarrollo_Sostenible">[1]TABLA!#REF!</definedName>
    <definedName name="_xlnm.Print_Area" localSheetId="1">'C1. GESTIÓN DEL RIESGO'!$A$1:$M$32</definedName>
    <definedName name="_xlnm.Print_Area" localSheetId="3">'C3. RENDICIÓN DE CUENTAS'!$A$1:$M$22</definedName>
    <definedName name="_xlnm.Print_Area" localSheetId="4">'C4. M. ATENCIÓN A LA CIUDADANIA'!$A$1:$M$19</definedName>
    <definedName name="_xlnm.Print_Area" localSheetId="5">'C5. TRANSPARENCIA'!$A$1:$M$25</definedName>
    <definedName name="_xlnm.Print_Area" localSheetId="6">'C6. INICIATIVAS ADICIONALES'!$A$1:$M$26</definedName>
    <definedName name="Ciencia__Tecnología_e_innovación" localSheetId="1">[1]TABLA!#REF!</definedName>
    <definedName name="Ciencia__Tecnología_e_innovación" localSheetId="3">[1]TABLA!#REF!</definedName>
    <definedName name="Ciencia__Tecnología_e_innovación" localSheetId="4">[1]TABLA!#REF!</definedName>
    <definedName name="Ciencia__Tecnología_e_innovación" localSheetId="5">[1]TABLA!#REF!</definedName>
    <definedName name="Ciencia__Tecnología_e_innovación" localSheetId="6">[1]TABLA!#REF!</definedName>
    <definedName name="Ciencia__Tecnología_e_innovación" localSheetId="0">#REF!</definedName>
    <definedName name="Ciencia__Tecnología_e_innovación">[1]TABLA!#REF!</definedName>
    <definedName name="clases1">[2]TABLA!$G$2:$G$5</definedName>
    <definedName name="Comercio__Industria_y_Turismo" localSheetId="1">[1]TABLA!#REF!</definedName>
    <definedName name="Comercio__Industria_y_Turismo" localSheetId="3">[1]TABLA!#REF!</definedName>
    <definedName name="Comercio__Industria_y_Turismo" localSheetId="4">[1]TABLA!#REF!</definedName>
    <definedName name="Comercio__Industria_y_Turismo" localSheetId="5">[1]TABLA!#REF!</definedName>
    <definedName name="Comercio__Industria_y_Turismo" localSheetId="6">[1]TABLA!#REF!</definedName>
    <definedName name="Comercio__Industria_y_Turismo" localSheetId="0">#REF!</definedName>
    <definedName name="Comercio__Industria_y_Turismo">[1]TABLA!#REF!</definedName>
    <definedName name="DEPARTA">[1]TABLA!$D$2:$D$36</definedName>
    <definedName name="Departamentos" localSheetId="1">#REF!</definedName>
    <definedName name="Departamentos" localSheetId="3">#REF!</definedName>
    <definedName name="Departamentos" localSheetId="4">#REF!</definedName>
    <definedName name="Departamentos" localSheetId="5">#REF!</definedName>
    <definedName name="Departamentos" localSheetId="6">#REF!</definedName>
    <definedName name="Departamentos" localSheetId="0">#REF!</definedName>
    <definedName name="Departamentos">#REF!</definedName>
    <definedName name="FH" localSheetId="0">#REF!</definedName>
    <definedName name="FH">#REF!</definedName>
    <definedName name="Fuentes" localSheetId="1">#REF!</definedName>
    <definedName name="Fuentes" localSheetId="3">#REF!</definedName>
    <definedName name="Fuentes" localSheetId="4">#REF!</definedName>
    <definedName name="Fuentes" localSheetId="5">#REF!</definedName>
    <definedName name="Fuentes" localSheetId="6">#REF!</definedName>
    <definedName name="Fuentes" localSheetId="0">#REF!</definedName>
    <definedName name="Fuentes">#REF!</definedName>
    <definedName name="HV" localSheetId="0">#REF!</definedName>
    <definedName name="HV">#REF!</definedName>
    <definedName name="Indicadores" localSheetId="1">#REF!</definedName>
    <definedName name="Indicadores" localSheetId="3">#REF!</definedName>
    <definedName name="Indicadores" localSheetId="4">#REF!</definedName>
    <definedName name="Indicadores" localSheetId="5">#REF!</definedName>
    <definedName name="Indicadores" localSheetId="6">#REF!</definedName>
    <definedName name="Indicadores" localSheetId="0">#REF!</definedName>
    <definedName name="Indicadores">#REF!</definedName>
    <definedName name="nivel">[1]TABLA!$C$2:$C$3</definedName>
    <definedName name="Objetivos" localSheetId="1">OFFSET(#REF!,0,0,COUNTA(#REF!)-1,1)</definedName>
    <definedName name="Objetivos" localSheetId="3">OFFSET(#REF!,0,0,COUNTA(#REF!)-1,1)</definedName>
    <definedName name="Objetivos" localSheetId="4">OFFSET(#REF!,0,0,COUNTA(#REF!)-1,1)</definedName>
    <definedName name="Objetivos" localSheetId="5">OFFSET(#REF!,0,0,COUNTA(#REF!)-1,1)</definedName>
    <definedName name="Objetivos" localSheetId="6">OFFSET(#REF!,0,0,COUNTA(#REF!)-1,1)</definedName>
    <definedName name="Objetivos" localSheetId="0">#REF!</definedName>
    <definedName name="Objetivos">OFFSET(#REF!,0,0,COUNTA(#REF!)-1,1)</definedName>
    <definedName name="orden">[1]TABLA!$A$3:$A$4</definedName>
    <definedName name="PA" localSheetId="0">#REF!</definedName>
    <definedName name="PA">[1]TABLA!#REF!</definedName>
    <definedName name="PAAC2018FORMULACION" localSheetId="0">#REF!</definedName>
    <definedName name="PAAC2018FORMULACION">#REF!</definedName>
    <definedName name="sector">[1]TABLA!$B$2:$B$26</definedName>
    <definedName name="Tipos">[1]TABLA!$G$2:$G$4</definedName>
    <definedName name="vigencias">[1]TABLA!$E$2:$E$7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4" i="11" l="1"/>
  <c r="J11" i="11"/>
  <c r="F36" i="11"/>
  <c r="F38" i="11"/>
  <c r="F37" i="11"/>
  <c r="K17" i="3"/>
  <c r="K16" i="3"/>
  <c r="J12" i="11"/>
  <c r="J10"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author>
  </authors>
  <commentList>
    <comment ref="D30" authorId="0" shapeId="0" xr:uid="{28DC3117-018D-4340-BF93-FD6424FCDE2A}">
      <text>
        <r>
          <rPr>
            <b/>
            <sz val="9"/>
            <color indexed="81"/>
            <rFont val="Tahoma"/>
            <family val="2"/>
          </rPr>
          <t>PAULA:</t>
        </r>
        <r>
          <rPr>
            <sz val="9"/>
            <color indexed="81"/>
            <rFont val="Tahoma"/>
            <family val="2"/>
          </rPr>
          <t xml:space="preserve">
Marce la actividad vencida corresponde a la 1.2, no pude abrir el link que ellos enuncian en la evidencia para verificar el cumplimiento.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Nicolle Catalina Cardenas Martinez</author>
  </authors>
  <commentList>
    <comment ref="I16" authorId="0" shapeId="0" xr:uid="{00000000-0006-0000-0300-000001000000}">
      <text>
        <r>
          <rPr>
            <b/>
            <sz val="9"/>
            <color indexed="81"/>
            <rFont val="Tahoma"/>
            <family val="2"/>
          </rPr>
          <t>Nicolle Catalina Cardenas Martinez:</t>
        </r>
        <r>
          <rPr>
            <sz val="9"/>
            <color indexed="81"/>
            <rFont val="Tahoma"/>
            <family val="2"/>
          </rPr>
          <t xml:space="preserve">
DEJARLA PARA MAXIMO OCTUBRE</t>
        </r>
      </text>
    </comment>
  </commentList>
</comments>
</file>

<file path=xl/sharedStrings.xml><?xml version="1.0" encoding="utf-8"?>
<sst xmlns="http://schemas.openxmlformats.org/spreadsheetml/2006/main" count="810" uniqueCount="440">
  <si>
    <t>SEGUIMIENTO Y MEJORAMIENTO A LA GESTIÓN</t>
  </si>
  <si>
    <t>CÓDIGO</t>
  </si>
  <si>
    <t>S-SMG-FT-007</t>
  </si>
  <si>
    <t>VERSIÓN</t>
  </si>
  <si>
    <t>06</t>
  </si>
  <si>
    <t>PLAN ANTICORRUPCIÓN Y DE ATENCIÓN AL CIUDADANO</t>
  </si>
  <si>
    <t>PÁGINA</t>
  </si>
  <si>
    <t>1 DE 1</t>
  </si>
  <si>
    <t>VIGENTE DESDE</t>
  </si>
  <si>
    <t xml:space="preserve">COMPONENTE: </t>
  </si>
  <si>
    <t>Subcomponente</t>
  </si>
  <si>
    <t xml:space="preserve"> Actividad</t>
  </si>
  <si>
    <t>Meta o producto</t>
  </si>
  <si>
    <t>Indicador</t>
  </si>
  <si>
    <t>Recursos
(Económicos, tecnológicos y/o humanos)</t>
  </si>
  <si>
    <t xml:space="preserve">Responsable </t>
  </si>
  <si>
    <t>Fecha programada</t>
  </si>
  <si>
    <t>Observaciones</t>
  </si>
  <si>
    <t>Actividades Cumplidas</t>
  </si>
  <si>
    <t>Porcentaje 
de Avance</t>
  </si>
  <si>
    <t>Evidencias</t>
  </si>
  <si>
    <t>1.1</t>
  </si>
  <si>
    <t>1.2</t>
  </si>
  <si>
    <t>2.1</t>
  </si>
  <si>
    <t>2.2</t>
  </si>
  <si>
    <t>3.1</t>
  </si>
  <si>
    <t>3.2</t>
  </si>
  <si>
    <t>4.1</t>
  </si>
  <si>
    <t>4.2</t>
  </si>
  <si>
    <t>5.1.</t>
  </si>
  <si>
    <t>*Las fechas de los seguimientos corresponden a lo establecido en la normatividad vigente.</t>
  </si>
  <si>
    <t>Con el fin de contribuir a la política de “0” papel, este formato no se debe imprimir es solo necesario diligenciarlo y enviarlo en medios electrónicos</t>
  </si>
  <si>
    <t>Gestión del Riesgo de Corrupción - Mapa de Riesgos de Corrupción</t>
  </si>
  <si>
    <t>Racionalización de Trámites</t>
  </si>
  <si>
    <t>Rendición de Cuentas</t>
  </si>
  <si>
    <t>Mecanismos para mejorar la Atención al Ciudadano</t>
  </si>
  <si>
    <t>Mecanismos para la Transparencia y Acceso a la Información</t>
  </si>
  <si>
    <t>Iniciativas Adicionales</t>
  </si>
  <si>
    <t>PLANEACIÓN</t>
  </si>
  <si>
    <t>PAGINA</t>
  </si>
  <si>
    <t xml:space="preserve">Escoger de la lista el componente al cual se va a realizar la programación y posterior seguimiento y diligenciar en el campo COMPONENTE.
Por cada Componente se desarrollan unos subcomponentes que deben ser diligenciados según se especifica a continuación. Dependiendo de las necesidades de los componentes se pueden formular una o dos acciones por subcomponente. De igual forma si no es necesaria la acción en uno de los subcomponente es posible que de dicho subcomponente no haya acciones.
1-Gestión del Riesgo de Corrupción - Mapa de Riesgos de Corrupción y medidas para mitigar los riesgos
2- Racionalización de Trámites
3- Mecanismos para mejorar la Atención al Ciudadano
4- Rendición de Cuentas
5- Mecanismos para la Transparencia y Acceso a la Información
</t>
  </si>
  <si>
    <t xml:space="preserve">SUBCOMPONENTES </t>
  </si>
  <si>
    <r>
      <rPr>
        <b/>
        <sz val="10"/>
        <color theme="1"/>
        <rFont val="Calibri"/>
        <family val="2"/>
        <scheme val="minor"/>
      </rPr>
      <t>1. COMPONENTE PLAN ANTICORRUPCIÓN Y DE ATENCIÓN AL CIUDADANO</t>
    </r>
    <r>
      <rPr>
        <sz val="10"/>
        <color theme="1"/>
        <rFont val="Calibri"/>
        <family val="2"/>
        <scheme val="minor"/>
      </rPr>
      <t xml:space="preserve">
El Plan Anticorrupción y de Atención al Ciudadano está integrado por políticas autónomas e independientes que se articulan bajo un solo objetivo: la promoción de estándares de transparencia y lucha contra la corrupción.
Sus componentes gozan de metodologías propias para su implementación especificas para cada politica. 
Cada uno de los componentes antes descritos esta divido en subcomponentes establecidos en la Guia para la Construcción del Plan Anticorrupción y de Atención al Ciudadano de la Secretaría de Transparencia asi:
1. Gestión del Riesgo de Corrupción - Mapa de Riesgos de Corrupción y medidas para mitigar los riesgos:
</t>
    </r>
    <r>
      <rPr>
        <b/>
        <sz val="10"/>
        <color theme="1"/>
        <rFont val="Calibri"/>
        <family val="2"/>
        <scheme val="minor"/>
      </rPr>
      <t>1.1 Subcomponente Política de Administración de Riesgos</t>
    </r>
    <r>
      <rPr>
        <sz val="10"/>
        <color theme="1"/>
        <rFont val="Calibri"/>
        <family val="2"/>
        <scheme val="minor"/>
      </rPr>
      <t xml:space="preserve">: Esta política debe estar alineada con la planificación estratégica de la entidad, con el fin de garantizar la eficacia de las acciones planteadas frente a los riesgos de corrupción identificados. Dentro del mapa institucional y de política de administración del riesgo de la entidad deberán contemplarse los riesgos de corrupción, para que a partir de ahí se realice un monitoreo a los controles establecidos para los mismos.
</t>
    </r>
    <r>
      <rPr>
        <b/>
        <sz val="10"/>
        <color theme="1"/>
        <rFont val="Calibri"/>
        <family val="2"/>
        <scheme val="minor"/>
      </rPr>
      <t>1.2 Subcomponente Mapa de Riesgos de Corrupción</t>
    </r>
    <r>
      <rPr>
        <sz val="10"/>
        <color theme="1"/>
        <rFont val="Calibri"/>
        <family val="2"/>
        <scheme val="minor"/>
      </rPr>
      <t xml:space="preserve">:  Tiene como principal objetivo conocer las fuentes de los riesgos de corrupción, sus causas y sus consecuencias en cada unos de los procesos de la Entidad. para su contrucción se debe consultar el procedimiento creado para tal fin.
</t>
    </r>
    <r>
      <rPr>
        <b/>
        <sz val="10"/>
        <color theme="1"/>
        <rFont val="Calibri"/>
        <family val="2"/>
        <scheme val="minor"/>
      </rPr>
      <t>1.3 Subcomponente Consulta y Divulgación:</t>
    </r>
    <r>
      <rPr>
        <sz val="10"/>
        <color theme="1"/>
        <rFont val="Calibri"/>
        <family val="2"/>
        <scheme val="minor"/>
      </rPr>
      <t xml:space="preserve"> El procesos de consulta deberá surtirse en todas las etapas de construcción del Mapa de Riesgos de Corrupcióna la cominidad en general y a los grupos de interes, en el marco de un proceso participativo que involucre actores internos y externos de la entidad. Concluido este proceso de participación deberá procederse a su divulgación. 
</t>
    </r>
    <r>
      <rPr>
        <b/>
        <sz val="10"/>
        <color theme="1"/>
        <rFont val="Calibri"/>
        <family val="2"/>
        <scheme val="minor"/>
      </rPr>
      <t>1.4. Subcomponente Monitoreo y Revisión:</t>
    </r>
    <r>
      <rPr>
        <sz val="10"/>
        <color theme="1"/>
        <rFont val="Calibri"/>
        <family val="2"/>
        <scheme val="minor"/>
      </rPr>
      <t xml:space="preserve"> Los líderes de los procesos en conjunto con sus equipos deben monitorear y revisar periódicamente el documento del Mapa de Riesgos de Corrupción y si es del caso ajustarlo haciendo públicos los cambios.
Su importancia radica en la necesidad de monitorear permanentemente la gestión del riesgo y la efectividad de los controles establecidos. Teniendo en cuenta que la corrupción es —por sus propias características— una actividad
difícil de detectar.
En esta fase se debe:
• Garantizar que los controles son eficaces y eficientes.
• Obtener información adicional que permita mejorar la valoración del riesgo.
• Analizar y aprender lecciones a partir de los eventos, los cambios, las tendencias, los éxitos y los fracasos.
• Detectar cambios en el contexto interno y externo.
• Identificar riesgos emergentes
</t>
    </r>
    <r>
      <rPr>
        <b/>
        <sz val="10"/>
        <color theme="1"/>
        <rFont val="Calibri"/>
        <family val="2"/>
        <scheme val="minor"/>
      </rPr>
      <t>1.5. Subcomponente Seguimiento:</t>
    </r>
    <r>
      <rPr>
        <sz val="10"/>
        <color theme="1"/>
        <rFont val="Calibri"/>
        <family val="2"/>
        <scheme val="minor"/>
      </rPr>
      <t xml:space="preserve"> La Oficina de Control Interno o quien haga sus veces, debe adelantar seguimiento al Mapa de Riesgos de Corrupción. En este sentido es necesario que en sus procesos de auditoría interna analice las causas, los riesgos de corrupción y la efectividad de los controles incorporados en el Mapa de Riesgos de Corrupción.
</t>
    </r>
  </si>
  <si>
    <r>
      <rPr>
        <b/>
        <sz val="11"/>
        <color theme="1"/>
        <rFont val="Calibri"/>
        <family val="2"/>
        <scheme val="minor"/>
      </rPr>
      <t xml:space="preserve">3.  RENDICIÓN DE CUENTAS: </t>
    </r>
    <r>
      <rPr>
        <sz val="11"/>
        <color theme="1"/>
        <rFont val="Calibri"/>
        <family val="2"/>
        <scheme val="minor"/>
      </rPr>
      <t xml:space="preserve">
De acuerdo con el artículo 48 de la Ley 1757 de 2015, “por la cual se dictan disposiciones en materia de promoción y protección del derecho a la participación democrática”, la rendición de cuentas es “ … un proceso... mediante los cuales las entidades de la administración pública del nivel nacional y territorial y los servidores públicos, informan, explican y dan a conocer los resultados de su gestión a los ciudadanos, la sociedad civil, otras entidades públicas y a los organismos de control”; es también una expresión de control social, que comprende acciones de petición de información y de explicaciones, así como la evaluación de la gestión, y que busca la transparencia de la gestión de la administración pública para lograr la adopción de los principios de Buen Gobierno.
Paso 1. Análisis del estado de la rendición de cuentas de la entidad
Este paso consiste en la elaboración de un balance de debilidades y fortalezas internas sobre las acciones de Rendición de Cuentas adelantadas en el año inmediatamente anterior; así como la identificación de grupos de interés y sus necesidades de información para focalizar las acciones de rendición de cuentas. 
Paso 2. Definición del objetivo, la meta y las de acciones para desarrollar la estrategia
En este paso se diseña la Estrategia de Rendición de Cuentas mediante la construcción de un objetivo y unas acciones para lograr dicho fin; es elaborada a partir del análisis de debilidades y fortalezas, capacidades y recursos institucionales, frente a los retos fijados en los objetivos de la política de rendición de cuentas. Con base en el diagnóstico realizado, la entidad debe definir ¿Qué elementos de la rendición de cuentas se van a mejorar y cómo? El diseño de la estrategia se basa en las siguientes acciones: i. Establecimiento del objetivo, metas y seguimiento, ii. Selección de acciones para divulgar la información en lenguaje claro, iii. Selección de acciones para promover y realizar el diálogo y, iv. Selección de acciones para generar incentivos.
Paso 3. Implementación de las acciones programadas Este paso consiste en la puesta en marcha de las decisiones y acciones elegidas para el cumplimiento de los objetivos y metas trazados. La ejecución y puesta en marcha del cronograma debe armonizarse con otras actividades
previstas en la implementación del Plan Anticorrupción y de Servicio al Ciudadano.
Paso 4. Evaluación interna y externa del proceso de rendición de cuentas. En este paso se incluye la autoevaluación del cumplimiento de lo planeado en la Estrategia de Rendición de Cuentas, así como las acciones para garantizar que la evaluación realizada por la ciudadanía durante el año retroalimente la gestión de la entidad para mejorarla. Esta evaluación realizada por la ciudadanía en las diferentes acciones planeadas por la entidad debe ser registrada en una memoria, publicada y divulgada para público conocimiento.
A partir de los acuerdos, propuestas y evaluaciones que resulten de las acciones del proceso de Rendición de Cuentas de la entidad, es necesario elaborar un plan de mejoramiento institucional y divulgarlo entre los participantes.</t>
    </r>
  </si>
  <si>
    <r>
      <rPr>
        <b/>
        <sz val="11"/>
        <color theme="1"/>
        <rFont val="Calibri"/>
        <family val="2"/>
        <scheme val="minor"/>
      </rPr>
      <t>4. MECANISMOS PARA MEJORAR LA ATENCIÓN AL CIUDADANO</t>
    </r>
    <r>
      <rPr>
        <sz val="11"/>
        <color theme="1"/>
        <rFont val="Calibri"/>
        <family val="2"/>
        <scheme val="minor"/>
      </rPr>
      <t xml:space="preserve">
Este componente busca mejorar la calidad y el acceso a los trámites y servicios de las entidades públicas, mejorando la satisfacción de los ciudadanos y facilitando el ejercicio de sus derechos. Se debe desarrollar en el marco de la Política Nacional de Eficiencia Administrativa al Servicio del Ciudadano (Conpes 3785 de 2013), de acuerdo con los lineamientos del Programa Nacional de Servicio al Ciudadano (en adelante PNSC), ente rector de dicha Política.
</t>
    </r>
    <r>
      <rPr>
        <b/>
        <sz val="11"/>
        <color theme="1"/>
        <rFont val="Calibri"/>
        <family val="2"/>
        <scheme val="minor"/>
      </rPr>
      <t>4.1  Subcomponente Estructura administrativa y direccionamiento estratégico</t>
    </r>
    <r>
      <rPr>
        <sz val="11"/>
        <color theme="1"/>
        <rFont val="Calibri"/>
        <family val="2"/>
        <scheme val="minor"/>
      </rPr>
      <t xml:space="preserve">
La entidad puede formular acciones que fortalezcan el nivel de importancia e institucionalidad del tema de servicio
al ciudadano a su interior, reforzando el compromiso de la Alta Dirección, la existencia de una institucionalidad
formal para la gestión del servicio al ciudadano, la formulación de planes de acción y asignación de recursos.
Para esto se recomienda desarrollar acciones relacionadas con:
• Institucionalizar una dependencia que lidere la mejora del servicio al ciudadano al interior de la
entidad y que dependa de la Alta Dirección.
• Incorporar recursos en el presupuesto para el desarrollo de iniciativas que mejoren el servicio al ciudadano.
• Establecer mecanismos de comunicación directa entre las áreas de servicio al ciudadano y la Alta Dirección para facilitar la toma de decisiones y el desarrollo de iniciativas de mejora.
</t>
    </r>
    <r>
      <rPr>
        <b/>
        <sz val="11"/>
        <color theme="1"/>
        <rFont val="Calibri"/>
        <family val="2"/>
        <scheme val="minor"/>
      </rPr>
      <t>4.2 Subcomponente Fortalecimiento de los canales de atención</t>
    </r>
    <r>
      <rPr>
        <sz val="11"/>
        <color theme="1"/>
        <rFont val="Calibri"/>
        <family val="2"/>
        <scheme val="minor"/>
      </rPr>
      <t xml:space="preserve">
La entidad debe fortalecer aquellos medios, espacios o escenarios que utiliza para interactuar con los ciudadanos con el fin atender sus solicitudes de trámites, servicios, peticiones, quejas, reclamos y denuncias. Adicionalmente, la entidad puede formular acciones para fortalecer los principales canales (presenciales, telefónicos y virtuales) en materia de accesibilidad, gestión y tiempos de atención. Dentro de las actividades a desarrollar pueden estar las siguientes:
• Realizar ajustes razonables a los espacios físicos de atención y servicio al ciudadano para garantizar su accesibilidad de acuerdo con la NTC 6047. Aplicar un Autodiagnóstico de espacios físicos para identificar los ajustes requeridos.
• Implementar instrumentos y herramientas para garantizar la accesibilidad a las páginas web de las entidades (Implementación de la NTC 5854 y Convertic).
• Implementar convenios con el Centro de Relevo y cualificar a los servidores en su uso, para garantizar la accesibilidad de las personas sordas a los servicios de la entidad.
• Implementar sistemas de información que faciliten la gestión y trazabilidad de los requerimientos de los ciudadanos.
• Implementar nuevos canales de atención de acuerdo con las características y necesidades de los ciudadanos para garantizar cobertura.
• Implementar mecanismos para revisar la consistencia de la información que se entrega al ciudadano
a través de los diferentes canales de atención.
• Asignar responsables de la gestión de los diferentes canales de atención.
• Establecer indicadores que permitan medir el desempeño de los canales de atención y consolidar
estadísticas sobre tiempos de espera, tiempos de atención y cantidad de ciudadanos atendidos.
• Implementar protocolos de servicio al ciudadano en todos los canales para garantizar la calidad y
cordialidad en la atención al ciudadano.
</t>
    </r>
    <r>
      <rPr>
        <b/>
        <sz val="11"/>
        <color theme="1"/>
        <rFont val="Calibri"/>
        <family val="2"/>
        <scheme val="minor"/>
      </rPr>
      <t>4.3 Subcomponente Talento humano</t>
    </r>
    <r>
      <rPr>
        <sz val="11"/>
        <color theme="1"/>
        <rFont val="Calibri"/>
        <family val="2"/>
        <scheme val="minor"/>
      </rPr>
      <t xml:space="preserve">
Se constituye en la variable más importante para la gestión y el mejoramiento del servicio al ciudadano, pues son los servidores públicos quienes facilitan a los ciudadanos el acceso a sus derechos a través de los trámites y servicios que solicitan. La entidad puede formular acciones para fortalecer el talento humano en materia de sensibilización, cualificación, vocación de servicio y gestión.
Dentro de las actividades a desarrollar pueden estar las siguientes:
• Fortalecer las competencias de los servidores públicos que atienden directamente a los ciudadanos a través de procesos de cualificación.
• Promover espacios de sensibilización para fortalecer la cultura de servicio al interior de las entidades.
• Fortalecer los procesos de selección del personal basados en competencias orientadas al servicio.
• Evaluar el desempeño de los servidores públicos en relación con su comportamiento y actitud en la interacción con los ciudadanos.
• Incluir en el Plan Institucional de Capacitación temáticas relacionadas con el mejoramiento del servicio al ciudadano, como por ejemplo: cultura de servicio al ciudadano, fortalecimiento de competencias para el desarrollo de la labor de servicio, innovación en la administración púbica, ética y valores del
servidor público, normatividad, competencias y habilidades personales, gestión del cambio, lenguaje claro, entre otros.
• Establecer un sistema de incentivos monetarios y no monetarios, para destacar el desempeño de los servidores en relación al servicio prestado al ciudadano.
</t>
    </r>
    <r>
      <rPr>
        <b/>
        <sz val="11"/>
        <color theme="1"/>
        <rFont val="Calibri"/>
        <family val="2"/>
        <scheme val="minor"/>
      </rPr>
      <t>4.4 Subcomponente Normativo y procedimental</t>
    </r>
    <r>
      <rPr>
        <sz val="11"/>
        <color theme="1"/>
        <rFont val="Calibri"/>
        <family val="2"/>
        <scheme val="minor"/>
      </rPr>
      <t xml:space="preserve">
El componente normativo y procedimental comprende aquellos requerimientos que debe cumplir la entidad en sujeción a la norma, en términos de procesos, procedimientos y documentación, entre otros, y que no hagan parte de componentes anteriores. La entidad puede formular acciones para asegurar su cumplimiento normativo, en temas de tratamiento de datos personales, acceso a la información, Peticiones, Quejas, Reclamos, Sugerencias y Denuncias (PQRSD), y trámites.
Dentro de las actividades a desarrollar pueden estar las siguientes:
• Establecer un reglamento interno para la gestión de las peticiones, quejas y reclamos.
• Incorporar en el reglamento interno de mecanismos para dar prioridad a las peticiones presentadas por menores de edad y aquellas relacionadas con el reconocimiento de un derecho fundamental.
• Elaborar periódicamente informes de PQRSD para identificar oportunidades de mejora en la prestación de los servicios.
• Identificar, documentar y optimizar los procesos internos para la gestión de las peticiones, quejas y reclamos.
• Identificar, documentar y optimizar los procesos internos para la gestión de los trámites y otros procedimientos administrativos.
• Implementar un sistema de asignación de números consecutivos (manual o electrónico).
• Realizar campañas informativas sobre la responsabilidad de los servidores públicos frente a los derechos de los ciudadanos.• Cualificar el personal encargado de recibir las peticiones.
• Construir e implementar una política de protección de datos personales.
• Definir mecanismos de actualización normativa y cualificación a servidores en esta área.
• Elaborar y publicar en los canales de atención la carta de trato digno.
• Definir e implementar elementos de apoyo para la interacción con los ciudadanos, como los formatos
para recepción de peticiones interpuestas de manera verbal.
</t>
    </r>
    <r>
      <rPr>
        <b/>
        <sz val="11"/>
        <color theme="1"/>
        <rFont val="Calibri"/>
        <family val="2"/>
        <scheme val="minor"/>
      </rPr>
      <t>4.5 Subcomponente Relacionamiento con el ciudadano</t>
    </r>
    <r>
      <rPr>
        <sz val="11"/>
        <color theme="1"/>
        <rFont val="Calibri"/>
        <family val="2"/>
        <scheme val="minor"/>
      </rPr>
      <t xml:space="preserve">
Este componente da cuenta de la gestión de la entidad para conocer las características y necesidades de su población objetivo, así como sus expectativas, intereses y percepción respecto al servicio recibido. Este reconocimiento de los ciudadanos debe guiar cualquier iniciativa de mejora, para cumplir con la razón de ser de la administración pública: servir a los ciudadanos.
Dentro de las actividades a desarrollar pueden estar las siguientes:
• Caracterizar a los ciudadanos - usuarios - grupos de interés y revisar la pertinencia de la oferta, canales, mecanismos de información y comunicación empleados por la entidad.
• Realizar periódicamente mediciones de percepción de los ciudadanos respecto a la calidad y accesibilidad de la oferta institucional y el servicio recibido, e informar los resultados al nivel directivo con el fin de identificar oportunidades y acciones de mejora.</t>
    </r>
  </si>
  <si>
    <r>
      <rPr>
        <b/>
        <sz val="11"/>
        <color theme="1"/>
        <rFont val="Calibri"/>
        <family val="2"/>
        <scheme val="minor"/>
      </rPr>
      <t>5. MECANISMOS PARA LA TRANSPARENCIA Y ACCESO A LA INFORMACIÓN</t>
    </r>
    <r>
      <rPr>
        <sz val="11"/>
        <color theme="1"/>
        <rFont val="Calibri"/>
        <family val="2"/>
        <scheme val="minor"/>
      </rPr>
      <t xml:space="preserve">
Este componente está a cargo de la Secretaría de Transparencia como entidad líder del diseño, promoción e implementación de la Política de Acceso a la Información Pública, en coordinación con el Ministerio de Tecnología de la Información y Comunicaciones, Función Pública, el DNP, el Archivo General de la Nación y el Departamento Administrativo Nacional de Estadística (DANE).43 El componente se enmarca en las acciones para la implementación de la Ley de Transparencia y Acceso a Información Pública Nacional 1712 de 2014 y los lineamientos del primer objetivo del CONPES 167 de 2013 “Estrategia para el mejoramiento del acceso y la calidad de la información pública”.
</t>
    </r>
    <r>
      <rPr>
        <b/>
        <sz val="11"/>
        <color theme="1"/>
        <rFont val="Calibri"/>
        <family val="2"/>
        <scheme val="minor"/>
      </rPr>
      <t>5.1. SUBCOMPONENTE LINEAMIENTOS DE TRANSPARENCIA ACTIVA</t>
    </r>
    <r>
      <rPr>
        <sz val="11"/>
        <color theme="1"/>
        <rFont val="Calibri"/>
        <family val="2"/>
        <scheme val="minor"/>
      </rPr>
      <t xml:space="preserve"> 
La transparencia activa implica la disponibilidad de información a través de medios físicos y electrónicos. Los sujetos obligados deben publicar una información mínima en los sitios web oficiales, de acuerdo con los parámetros establecidos por la ley en su artículo 9º y por la Estrategia de Gobierno en Línea.
Esta información mínima debe estar disponible en el sitio web de la entidad en la sección ‘Transparencia y acceso a la información pública’. En caso de publicarse en una sección diferente o en un sistema de información del Estado, los sujetos obligados deben identificar la información y habilitar los enlaces para permitir el acceso a la misma.
Las entidades deben implementar acciones de publicación y/o divulgación de información, así:
• Publicación de información mínima obligatoria sobre la estructura.
• Publicación de información mínima obligatoria de procedimientos, servicios y funcionamiento.
• Divulgación de datos abiertos.
• Publicación de información sobre contratación pública.
• Publicación y divulgación de información establecida en la Estrategia de Gobierno en Línea.
Para evaluar el nivel de implementación de la ley 1712 de 2014, la Procuraduría General de la Nación desarrolló la matriz de autodiagnóstico52 que es una herramienta que mide la aplicación de la citada ley y se encuentra a disposición de los sujetos obligados. En el link: http://www.procuraduria.gov.co/portal/grupo-transparencia.page. Es importante recordar que la garantía del derecho de acceso a la información pública requiere que las entidades vayan más allá de la publicidad de la información mínima obligatoria, y determinen en su accionar cotidiano, qué otra información es útil para los ciudadanos. También hace referencia a todas aquellas actividades que desde la administración se generan para que el ciudadano con el acceso a la información tome mejores decisiones, controle la actuación de las entidades públicas, participe en la gestión de lo público y se garanticen otros derechos. En estas estrategias también se recomienda incluir actividades encaminadas a mejorar la calidad de la información (contenido, forma y la satisfacción de las necesidades del usuario de la información) con la que cuenta la entidad y la que entrega al ciudadano. Lo anterior se relaciona con la necesidad de articular sistemas de información, actualización y verificación de datos, y demás actividades que permitan garantizar altos estándares en la información.
</t>
    </r>
    <r>
      <rPr>
        <b/>
        <sz val="11"/>
        <color theme="1"/>
        <rFont val="Calibri"/>
        <family val="2"/>
        <scheme val="minor"/>
      </rPr>
      <t>5.2. SUBCOMPONENTE LINEAMIENTOS DE TRANSPARENCIA PASIVA</t>
    </r>
    <r>
      <rPr>
        <sz val="11"/>
        <color theme="1"/>
        <rFont val="Calibri"/>
        <family val="2"/>
        <scheme val="minor"/>
      </rPr>
      <t xml:space="preserve">
La transparencia pasiva se refiere a la obligación de responder las solicitudes de acceso a la información en los términos establecidos en la Ley. Para este propósito se debe garantizar una adecuada gestión de las solicitudes de información siguiendo los lineamientos del Programa Nacional de Servicio al Ciudadano establecidos en el Cuarto Componente.
Es importante tener en cuenta las directrices del Decreto 1081 de 2015 respecto a la gestión de solicitudes de
información:
a) Aplicar el principio de gratuidad y, en consecuencia, no cobrar costos adicionales a los de reproducción
de la información.
En los casos en que la entidad cobre por la reproducción de información, deberá motivar en actoadministrativo los costos. Se especificará el valor unitario de los diferentes tipos de formato y se soportará dentro de los parámetros del mercado, teniendo como referencia los precios del lugar o la zona de domicilio de la entidad.
b) Revisar los estándares del contenido y oportunidad de las respuestas a las solicitudes de acceso a
información pública:
• El acto de respuesta debe ser por escrito, por medio electrónico o físico de acuerdo con la preferencia del solicitante. Cuando la solicitud realizada no especifique el medio de respuesta de preferencia, se podrá responder de la misma forma de la solicitud.
• El acto de respuesta debe ser objetivo, veraz, completo, motivado y actualizado y estar disponible en formatos accesibles para los solicitantes o interesados.
• El acto de respuesta debe ser oportuno, respetando los términos de respuesta al derecho de petición de documentos y de información que señala la Ley 1755 de 2015.
• El acto de respuesta debe informar sobre los recursos administrativos y judiciales de los que dispone el solicitante en caso de no hallarse conforme con la respuesta recibida.
</t>
    </r>
    <r>
      <rPr>
        <b/>
        <sz val="11"/>
        <color theme="1"/>
        <rFont val="Calibri"/>
        <family val="2"/>
        <scheme val="minor"/>
      </rPr>
      <t>5.3. SUBCOMPONENTE ELABORACIÓN DE INSTRUMENTOS DE GESTIÓN DE LA INFORMACIÓN</t>
    </r>
    <r>
      <rPr>
        <sz val="11"/>
        <color theme="1"/>
        <rFont val="Calibri"/>
        <family val="2"/>
        <scheme val="minor"/>
      </rPr>
      <t xml:space="preserve">
La Ley estableció tres (3) instrumentos para apoyar el proceso de gestión de información de las entidades. Estos son:
• El Registro o inventario de activos de Información.
• El Esquema de publicación de información, y
• El Índice de Información Clasificada y Reservada.
Los mecanismos de adopción y actualización de estos instrumentos se realizan a través de acto administrativo y se publicarán en formato de hoja de cálculo en el sitio web oficial de la entidad en el enlace “Transparencia y acceso a información pública”, así como en el Portal de Datos Abiertos del Estado colombiano.
De otra parte la entidad debe articular los instrumentos de gestión de información con los lineamientos del Programa de Gestión Documental. Es decir, la información incluida en los tres (3) instrumentos arriba anotados, debe ser identificada, gestionada, clasificada, organizada y conservada de acuerdo con los procedimientos, lineamientos, valoración y tiempos definidos en el Programa de Gestión Documental del sujeto obligado.
Es de resaltar que en la elaboración del Programa de Gestión Documental se deben aplicar los lineamientos
señalados en el Decreto 2609 de 2012 o los parámetros que fije el Archivo General de la Nación.
5.4. Criterio diferencial de accesibilidad
Para facilitar qué poblaciones específicas accedan a la información que las afecte, la ley estableció el criterio diferencial de accesibilidad a información pública55. Para el efecto, las entidades deberán implementar acciones tendientes a:
• Divulgar la información en formatos alternativos comprensibles. Es decir, que la forma, tamaño o modo en la que se presenta la información pública, permita su visualización o consulta para los grupos étnicos y culturales del país, y para las personas en situación de discapacidad.
• Adecuar los medios electrónicos para permitir la accesibilidad a población en situación de discapacidad.
• Implementar los lineamientos de accesibilidad a espacios físicos para población en situación de discapacidad.
• Identificar acciones para responder a solicitud de las autoridades de las comunidades, para divulgar la información pública en diversos idiomas y lenguas de los grupos étnicos y culturales del país.
</t>
    </r>
    <r>
      <rPr>
        <b/>
        <sz val="11"/>
        <color theme="1"/>
        <rFont val="Calibri"/>
        <family val="2"/>
        <scheme val="minor"/>
      </rPr>
      <t>5.5. SUBCOMPONENTE MONITOREO DE DEL ACCESO A LA INFORMACIÓN PÚBLICA</t>
    </r>
    <r>
      <rPr>
        <sz val="11"/>
        <color theme="1"/>
        <rFont val="Calibri"/>
        <family val="2"/>
        <scheme val="minor"/>
      </rPr>
      <t xml:space="preserve">
Con el propósito de contar con un mecanismo de seguimiento al acceso a información pública, las entidades deben 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t>
    </r>
  </si>
  <si>
    <t>Actividad</t>
  </si>
  <si>
    <t>Se debe relacionar la actividad a realizar dentro de cada uno de los subcomponentes de las diferentes politicas. Se debe tener en cuenta el contenido relacionado en las celdas anteriores con la descripción de cada subcomponente.</t>
  </si>
  <si>
    <t>Determinar las metas o productos definidos para cada uno de los subcomponentes, por tanto debe estar claramente establecido el limite de cada acción.</t>
  </si>
  <si>
    <t>Formular el o los indicadores que se estimen pertinentes para la medición del avance y consecución de cada meta o producto. Por cada uno de los indicadores a usar debe crearse la respectiva Hoja de Vida del Indicador en el formato E-MEJ-FR-003.</t>
  </si>
  <si>
    <t>Indicar el cargo  del funcionario o particular que cumpla funciones públicas que asuma la responsabilidad de la implementación de cada uno de los subcomponentes que componen cada politica.</t>
  </si>
  <si>
    <t>Indicar la fecha el la que se programa la ejecución de cada una de las acciones que hacen parte de los subcomponentes.</t>
  </si>
  <si>
    <t>Seguimiento</t>
  </si>
  <si>
    <t>Indique si es I, II o III seguimiento dependiendo de las fechas establecidas en la Guia para la Construcción del Plan Anticorrupción y de Atención al Ciudadano de la Secretaría de Transparencia en la versión vigente.</t>
  </si>
  <si>
    <t>Describa las acciones cumplidas para la ejecución del subcomponente</t>
  </si>
  <si>
    <t>Porcentaje de Avance</t>
  </si>
  <si>
    <t>Informe el porcentaje de avance cumplido en la fecha de corte del seguimiento y que este de acuerdo con las evidencias presentadas.</t>
  </si>
  <si>
    <t xml:space="preserve">Relacione los diferentes documentos que comprueben la realización de los subcomponentes propuestos. Las evidencias se debe ajuntar en formato digital (Correo electronico o CD) organizadas en carpetas y marcadas para su revisión. </t>
  </si>
  <si>
    <t>Describa acciones, eventos u otros que se quieran resaltar en la ejecución de los subcomponentes. En esta casilla control Interno realizará las observaciones y comentarios de los seguimientos.</t>
  </si>
  <si>
    <t>Fecha Inicial</t>
  </si>
  <si>
    <t>Fecha Final</t>
  </si>
  <si>
    <r>
      <rPr>
        <b/>
        <sz val="14"/>
        <color theme="1"/>
        <rFont val="Times New Roman"/>
        <family val="1"/>
      </rPr>
      <t xml:space="preserve">Subcomponente 1. Política de administración del riesgo                                                                                    </t>
    </r>
    <r>
      <rPr>
        <sz val="14"/>
        <color theme="1"/>
        <rFont val="Times New Roman"/>
        <family val="1"/>
      </rPr>
      <t xml:space="preserve"> </t>
    </r>
  </si>
  <si>
    <t>Subcomponente 2. Construcción del Mapa de riesgos de corrupción</t>
  </si>
  <si>
    <r>
      <rPr>
        <b/>
        <sz val="14"/>
        <color theme="1"/>
        <rFont val="Times New Roman"/>
        <family val="1"/>
      </rPr>
      <t xml:space="preserve">Subcomponente 3. Consulta y divulgación                                              </t>
    </r>
    <r>
      <rPr>
        <sz val="14"/>
        <color theme="1"/>
        <rFont val="Times New Roman"/>
        <family val="1"/>
      </rPr>
      <t xml:space="preserve"> </t>
    </r>
  </si>
  <si>
    <r>
      <rPr>
        <b/>
        <sz val="14"/>
        <color theme="1"/>
        <rFont val="Times New Roman"/>
        <family val="1"/>
      </rPr>
      <t>Subcomponente 4. Monitoreo y revisión</t>
    </r>
    <r>
      <rPr>
        <sz val="14"/>
        <color theme="1"/>
        <rFont val="Times New Roman"/>
        <family val="1"/>
      </rPr>
      <t xml:space="preserve">                                       </t>
    </r>
  </si>
  <si>
    <t>Subcomponente 5. Seguimiento</t>
  </si>
  <si>
    <t>COMPONENTE 1</t>
  </si>
  <si>
    <t>COMPONENTE 3</t>
  </si>
  <si>
    <r>
      <rPr>
        <b/>
        <sz val="14"/>
        <color theme="1"/>
        <rFont val="Times New Roman"/>
        <family val="1"/>
      </rPr>
      <t xml:space="preserve">Subcomponente 1. Información de calidad y en lenguaje
comprensible                                                                                </t>
    </r>
    <r>
      <rPr>
        <sz val="14"/>
        <color theme="1"/>
        <rFont val="Times New Roman"/>
        <family val="1"/>
      </rPr>
      <t xml:space="preserve"> </t>
    </r>
  </si>
  <si>
    <t>Subcomponente 2. Diálogo de doble vía con la ciudadanía
y sus organizaciones</t>
  </si>
  <si>
    <t xml:space="preserve">Subcomponente 3. Incentivos para motivar la cultura de la
rendición y petición de cuentas                                         </t>
  </si>
  <si>
    <r>
      <rPr>
        <b/>
        <sz val="14"/>
        <color theme="1"/>
        <rFont val="Times New Roman"/>
        <family val="1"/>
      </rPr>
      <t xml:space="preserve">Subcomponente 4. Evaluación y retroalimentación a la
gestión institucional     </t>
    </r>
    <r>
      <rPr>
        <sz val="14"/>
        <color theme="1"/>
        <rFont val="Times New Roman"/>
        <family val="1"/>
      </rPr>
      <t xml:space="preserve">                                       </t>
    </r>
  </si>
  <si>
    <t>COMPONENTE 4</t>
  </si>
  <si>
    <r>
      <rPr>
        <b/>
        <sz val="14"/>
        <color theme="1"/>
        <rFont val="Times New Roman"/>
        <family val="1"/>
      </rPr>
      <t xml:space="preserve">Subcomponente 1. Estructura administrativa y
Direccionamiento estratégico                                                                           </t>
    </r>
    <r>
      <rPr>
        <sz val="14"/>
        <color theme="1"/>
        <rFont val="Times New Roman"/>
        <family val="1"/>
      </rPr>
      <t xml:space="preserve"> </t>
    </r>
  </si>
  <si>
    <t>Subcomponente 2 Fortalecimiento de los Canales de Atención</t>
  </si>
  <si>
    <r>
      <rPr>
        <b/>
        <sz val="14"/>
        <color theme="1"/>
        <rFont val="Times New Roman"/>
        <family val="1"/>
      </rPr>
      <t xml:space="preserve">Subcomponente 3. Talento Humano                                                 </t>
    </r>
    <r>
      <rPr>
        <sz val="14"/>
        <color theme="1"/>
        <rFont val="Times New Roman"/>
        <family val="1"/>
      </rPr>
      <t xml:space="preserve"> </t>
    </r>
  </si>
  <si>
    <r>
      <rPr>
        <b/>
        <sz val="14"/>
        <color theme="1"/>
        <rFont val="Times New Roman"/>
        <family val="1"/>
      </rPr>
      <t xml:space="preserve">Subcomponente 4. Normativo y procedimental </t>
    </r>
    <r>
      <rPr>
        <sz val="14"/>
        <color theme="1"/>
        <rFont val="Times New Roman"/>
        <family val="1"/>
      </rPr>
      <t xml:space="preserve">                                       </t>
    </r>
  </si>
  <si>
    <t>Subcomponente 5. Relacionamiento con el ciudadano</t>
  </si>
  <si>
    <t>COMPONENTE 5</t>
  </si>
  <si>
    <r>
      <rPr>
        <b/>
        <sz val="14"/>
        <color theme="1"/>
        <rFont val="Times New Roman"/>
        <family val="1"/>
      </rPr>
      <t xml:space="preserve">Subcomponente 1. Lineamientos de Transparencia Activa                                                                          </t>
    </r>
    <r>
      <rPr>
        <sz val="14"/>
        <color theme="1"/>
        <rFont val="Times New Roman"/>
        <family val="1"/>
      </rPr>
      <t xml:space="preserve"> </t>
    </r>
  </si>
  <si>
    <t>Subcomponente 2. Lineamientos de Transparencia Pasiva</t>
  </si>
  <si>
    <r>
      <rPr>
        <b/>
        <sz val="14"/>
        <color theme="1"/>
        <rFont val="Times New Roman"/>
        <family val="1"/>
      </rPr>
      <t xml:space="preserve">Subcomponente 3. Elaboración los Instrumentos de Gestión de la Información                                         </t>
    </r>
    <r>
      <rPr>
        <sz val="14"/>
        <color theme="1"/>
        <rFont val="Times New Roman"/>
        <family val="1"/>
      </rPr>
      <t xml:space="preserve"> </t>
    </r>
  </si>
  <si>
    <t>Subcomponente 4. Criterio Diferencial de Accesibilidad</t>
  </si>
  <si>
    <t>Subcomponente 5. Monitoreo del Acceso a la Información Pública</t>
  </si>
  <si>
    <t>INTEGRIDAD/
DIAGNÓSTICO</t>
  </si>
  <si>
    <t>INTEGRIDAD/
IMPLEMENTACIÓN</t>
  </si>
  <si>
    <r>
      <rPr>
        <b/>
        <sz val="14"/>
        <color theme="1"/>
        <rFont val="Times New Roman"/>
        <family val="1"/>
      </rPr>
      <t xml:space="preserve">INTEGRIDAD/
EVALUACIÓN Y SEGUIMIENTO                                        </t>
    </r>
    <r>
      <rPr>
        <sz val="14"/>
        <color theme="1"/>
        <rFont val="Times New Roman"/>
        <family val="1"/>
      </rPr>
      <t xml:space="preserve"> </t>
    </r>
  </si>
  <si>
    <t xml:space="preserve">CONFLICTO DE INTERESES        </t>
  </si>
  <si>
    <t>Estrategia 
Rendición de Cuentas</t>
  </si>
  <si>
    <t>1 documento programado / 1 documento elaborado</t>
  </si>
  <si>
    <t>Tecnológico
Talento Humano</t>
  </si>
  <si>
    <t>Publicar un informe en el sitio web del Instituto sobre el proceso de Rendición de Cuentas que se desarrollen en el año</t>
  </si>
  <si>
    <t>1 informe y 1 pieza comunicativa</t>
  </si>
  <si>
    <t># informes presentados / # informes programados</t>
  </si>
  <si>
    <t>Realizar consultas ciudadanas sobre temáticas asociadas a la Estrategia de Rendicion de Cuentas</t>
  </si>
  <si>
    <t>3 Consultas ciudadanas a través de formulario web</t>
  </si>
  <si>
    <t># consultas realizadas / # consultas programadas</t>
  </si>
  <si>
    <t>Realizar Audiencias Públicas Participativas de Rendición de Cuentas</t>
  </si>
  <si>
    <t xml:space="preserve">2 Audiencias Públicas Participativas de Rendición de Cuentas.  </t>
  </si>
  <si>
    <t xml:space="preserve"> # Audiencias Públicas Participativas de Rendición de Cuentas realizadas / # Audiencias Públicas Participativas de Rendición de Cuentas programadas.</t>
  </si>
  <si>
    <t>Realizar acciones de retroalimentación, evaluación y publicación de inquietudes de los asistentes a las Audiencias Públicas Participativas de Rendición de Cuentas en cualquiera de las modalidades utilizadas (presencial o virtual)</t>
  </si>
  <si>
    <t>2 instrumentos de recopilación de inquietudes ciudadanas, formularios web o formatos prestablecidos por la Oficina Asesora de Planeación, (según la modalidad)</t>
  </si>
  <si>
    <t xml:space="preserve"># instrumentos a utilizar para recopilar inquietudes ciudadanas en las Audiencias Públicas de Rendición de Cuentas / #  instrumentos utilizados para recopilar inquietudes ciudadanas en las Audiencias Públicas de Rendición de Cuentas </t>
  </si>
  <si>
    <r>
      <t>Retroalimentar a la ciudadanía sobre los resultados de su participación</t>
    </r>
    <r>
      <rPr>
        <sz val="10"/>
        <color rgb="FFFF0000"/>
        <rFont val="Times New Roman"/>
        <family val="1"/>
      </rPr>
      <t xml:space="preserve"> </t>
    </r>
    <r>
      <rPr>
        <sz val="10"/>
        <rFont val="Times New Roman"/>
        <family val="1"/>
      </rPr>
      <t>en las Audiencias Públicas de Rendición de Cuentas por medio de las inquietudes realizadas</t>
    </r>
  </si>
  <si>
    <t>1 documento (respuestas a inquietudes) y 1 pieza comunicativa (conocer las respuestas en el sitio web)</t>
  </si>
  <si>
    <t># documento a publicar / # documento publicado</t>
  </si>
  <si>
    <t>Implementar acciones de dialogo (foros virtuales) que permitan la participación de diversos representantes de los grupos de valor</t>
  </si>
  <si>
    <t xml:space="preserve">  3 foros virtuales</t>
  </si>
  <si>
    <t># de foros virtuales realiizados / # foros virtuales programados</t>
  </si>
  <si>
    <t>Evaluación de la estrategia de Rendición de Cuentas</t>
  </si>
  <si>
    <t>Direccionamiento Estratégico</t>
  </si>
  <si>
    <t>Realizar la actualización del link de transparencia de acuerdo con lo establecido en la circular 031 de 2021</t>
  </si>
  <si>
    <t>Link de transparencia actualizado</t>
  </si>
  <si>
    <t># de actualizaciónes programadas / # actualizaciones realizadas</t>
  </si>
  <si>
    <t>Tecnológico 
Talento humano</t>
  </si>
  <si>
    <t>Socializar los pasos y canales para interponer denuncias de corrpución en la entidad</t>
  </si>
  <si>
    <t>Campaña socializada por email e intranet</t>
  </si>
  <si>
    <t xml:space="preserve">1 campaña </t>
  </si>
  <si>
    <t>Tecnologíco 
Talento humano</t>
  </si>
  <si>
    <t xml:space="preserve">Realizar la actualización del esquema de publicación teniendo en cuenta la reestructuración del IDIPRON acuerdo 009 y promoción de la información a tráves de un proceso participativo que incluya a la ciudadanía y enviar a publicación al proceso de sistemas para que se realice el cargue en el portal de Datos Abiertos del Estado Colombiano </t>
  </si>
  <si>
    <t>Esquema de publicación actualizado</t>
  </si>
  <si>
    <t>Cumplimiento del 100% de las directrices de accesibilidad web</t>
  </si>
  <si>
    <t>numero de items de accesibilidad cumplidos / numero de items de accesibilidad exigidos</t>
  </si>
  <si>
    <t>Desarrollar jornadas de inducción y reinducción sobre integridad como estrategia para socializar y garantizar la apropiación del Código de integridad por parte de los servidores públicos de la entidad.</t>
  </si>
  <si>
    <t>4 Jornadas de inducción y reinducción en temas de integridad</t>
  </si>
  <si>
    <t># jornadas realizadas / 4 jornadas programadas</t>
  </si>
  <si>
    <t>Tecnológicos
Talento humano</t>
  </si>
  <si>
    <t>Desarrollar la actividad "Funcionario del mes frente a la apropiación de los valores de integridad" como estrategia cultural basada en la implementación del Código de integridad del servicio público.</t>
  </si>
  <si>
    <t>7 publicaciones de reconocimiento al "Funcionario del mes frente a la apropiación de los valores de integridad"</t>
  </si>
  <si>
    <t># de publicaciones de reconocimiento realizadas / 7 publicaciones de reconocimiento programadas</t>
  </si>
  <si>
    <t>Continuar con la aplicación semestral (junio y noviembre) del Test de percepción de la integridad.</t>
  </si>
  <si>
    <t>2 aplicaciones del test de percepción de la integridad</t>
  </si>
  <si>
    <t># de test de integridad aplicados/2  test de integridad programados</t>
  </si>
  <si>
    <t>Hacer la valoración de las estrategias de comunicación empleadas para promover el Código de Integridad a través de la aplicación de una encuesta diagnóstica y elaboración de informe.</t>
  </si>
  <si>
    <t>1 encuesta y 1 informe</t>
  </si>
  <si>
    <t>1 correo electrónico</t>
  </si>
  <si>
    <t>1 correo elecrónico de socialización</t>
  </si>
  <si>
    <t>Establecer  y socializar el  cronograma de ejecución de las actividades de implementación del Código de Integridad, con el fin de determinar el alcance de las estrategias y establecer actividades concretas que mejoren la apropiación y/o adaptación al Código.</t>
  </si>
  <si>
    <t xml:space="preserve">Cronograma de actividades del Código de integridad </t>
  </si>
  <si>
    <t>1 cronograma de actividades socializado</t>
  </si>
  <si>
    <t>Realizar seguimiento y evaluación al cronograma de actividades del Código de integridad analizando los resultados obtenidos en la implementación de las acciones del Código y socializarlo a través del link de transparencia.</t>
  </si>
  <si>
    <t>Informe anual</t>
  </si>
  <si>
    <t>1 informe</t>
  </si>
  <si>
    <t>Documentar las buenas practicas de la entidad en materia de integridad que permitan alimentar la próxima intervención del Código.</t>
  </si>
  <si>
    <t>Una presentación en power point de buenas prácticas</t>
  </si>
  <si>
    <t>Una presentación en power point</t>
  </si>
  <si>
    <t>Socialización a servidores públicos sobre conflicto de interes</t>
  </si>
  <si>
    <t>Hacer seguimiento a la publicación de la declaración de renta y conflictos de intereses por parte de todos los servidores y colaboradores de la entidad</t>
  </si>
  <si>
    <t># de personas con diligenciamento de las herramientas de declaración de conflicto de intereses/ # de personas identificadas para efectuar la declaración</t>
  </si>
  <si>
    <t>Revisar y formular los mapas de riesgos de las OPAS de la entidad.</t>
  </si>
  <si>
    <t>Mapas de riesgos formulados</t>
  </si>
  <si>
    <t># de mapas de riesgos formulados / # de OPAS de la entidad</t>
  </si>
  <si>
    <t>Recurso tecnológico y humano</t>
  </si>
  <si>
    <t>1 documento</t>
  </si>
  <si>
    <r>
      <t xml:space="preserve">Elaborar 4 informes; 3 trimestrales y uno </t>
    </r>
    <r>
      <rPr>
        <sz val="10"/>
        <rFont val="Times New Roman"/>
        <family val="1"/>
      </rPr>
      <t xml:space="preserve">bimestral, este ultimo correspondiente a los meses de </t>
    </r>
    <r>
      <rPr>
        <sz val="10"/>
        <color theme="1"/>
        <rFont val="Times New Roman"/>
        <family val="1"/>
      </rPr>
      <t>octubre-noviembre, donde se relacione la gestion de los requerimientos presentados por la ciudadanía (PQRSD), al IDIPRON para facilitar la toma de decisiones y el desarrollo de iniciativas de mejora</t>
    </r>
  </si>
  <si>
    <t>Informes de gestión del area de Servicio a la Ciudadania: 3 trimestrales y 1 bimestral</t>
  </si>
  <si>
    <t>Cantidad de informes presentados / 4</t>
  </si>
  <si>
    <t>Información entregada por la Secretaria General de la Alcaldía Mayor de Bogotá
-Equipos de computo
-Talento humano</t>
  </si>
  <si>
    <t>Servicio a la ciudadania</t>
  </si>
  <si>
    <t>Participar en eventos realizados para la ciudadania</t>
  </si>
  <si>
    <t>Participación en por lo menos 9 eventos realizados para la ciudadanía</t>
  </si>
  <si>
    <t>Cantidad de eventos para la ciudadania en los que se participan /9</t>
  </si>
  <si>
    <t>Talento humano
Equipos de computo</t>
  </si>
  <si>
    <t xml:space="preserve">Capacitar al grupo de trabajo que conforma Atención a la Ciudadanía en : atención a persona sorda, ciega y  población LGBTI. </t>
  </si>
  <si>
    <t xml:space="preserve">2 capacitaciones realizadas para el grupo de atención a la ciudadanía para fortalecer los conocimientos del equipo. </t>
  </si>
  <si>
    <t>Cantidad de capacitaciones al grupo de trabajo que conforma Atención a la Ciudadanía en : atención a persona sorda, ciega y  población LGBTI. /2</t>
  </si>
  <si>
    <t>Realizar mesas de trabajo con los procesos que reciben peticiones ciudadanas con el fin de dar a conocer las implicaciones que tiene no contestarlas de forma oportuna.</t>
  </si>
  <si>
    <t xml:space="preserve">4 mesas de trabajo con procesos de apoyo y estratégicos que tengan usuario administrador del sistema de Peticiones, Quejas y Reclamos </t>
  </si>
  <si>
    <t xml:space="preserve"> mesas de trabajo con procesos de apoyo y estratégicos que tengan usuario administrador del sistema de Peticiones, Quejas y Reclamos /4</t>
  </si>
  <si>
    <t xml:space="preserve">Propiciar un dialogo de doble via en tiempo real con las comunidades en redes sociales del instituto a través de la atención del chat de facebook y whatsapp </t>
  </si>
  <si>
    <t>Atención de la ciudadanía a través de redes sociales y de whatsapp.</t>
  </si>
  <si>
    <t>Cantidad de atenciones realizadas por whatsapp y facebook en el mes / total de atenciones del mes.</t>
  </si>
  <si>
    <t>Talento humano
Equipos de computo
Acceso a internet y a redes sociales.</t>
  </si>
  <si>
    <t>Actualizar y publicar  el registro de activos de información</t>
  </si>
  <si>
    <t>Registro de activos de información actualizado y publicado</t>
  </si>
  <si>
    <t>registro de activos de información actualizado / registro de activos de información publicado</t>
  </si>
  <si>
    <t>Profesional archivista
Puesto de Trabajo
Equipo de Computo</t>
  </si>
  <si>
    <t>Gestión documental</t>
  </si>
  <si>
    <t>Acualizar y publicar las tablas de retención documental  junto con las tablas de valoración una vez  queden convalidadas por el archivo de bogotá</t>
  </si>
  <si>
    <t>tablas de retención y tablas de valoración actualizadas, convalidadas y publicadas</t>
  </si>
  <si>
    <t>tablas de retención y tablas de valoración actualizadas y publicadas en la pagina web</t>
  </si>
  <si>
    <t>3.3</t>
  </si>
  <si>
    <t>4.3</t>
  </si>
  <si>
    <t>4.4</t>
  </si>
  <si>
    <t>1.3</t>
  </si>
  <si>
    <t>1.4</t>
  </si>
  <si>
    <t>1.5</t>
  </si>
  <si>
    <t>Remitir vía correo electrónico la socialización de los resultados obtenidos en la vigencia 2022.</t>
  </si>
  <si>
    <t xml:space="preserve">Listas de asistencia
</t>
  </si>
  <si>
    <t xml:space="preserve">1 Capacitación (servidores publicos)
</t>
  </si>
  <si>
    <t>Desarrollar estrategias que fomenten la participación de servidores y gerentes públicos del  instituto en el curso de integridad, transparencia o lucha contra la corrupción</t>
  </si>
  <si>
    <t xml:space="preserve">30% de Servidores Públicos
70% Gerentes Públicos </t>
  </si>
  <si>
    <t xml:space="preserve">Certificaciones de culminación del curso de integridad, transparencia o lucha contra la corrupción </t>
  </si>
  <si>
    <t>Enviar trimestralmente el reporte de seguimiento a la implementación de la estrategia de gestión de conflicto de intereses al Comité Institucional de Gestión y Desempeño</t>
  </si>
  <si>
    <t>4 reportes de seguimiento</t>
  </si>
  <si>
    <t xml:space="preserve">Fromulación de la matriz de riesgos SARLAFT </t>
  </si>
  <si>
    <t xml:space="preserve">Matriz de riesgos </t>
  </si>
  <si>
    <t>Actualizar los Mapas de Riesgos de Corrupción y Gestión de acuerdo la nueva metodología de administración del riesgo.</t>
  </si>
  <si>
    <t>Mapas de riesgos actualizados</t>
  </si>
  <si>
    <t># de mapas de riesgos actualizados / # de procesos de la entidad</t>
  </si>
  <si>
    <t>Aprobación de mapas de riesgos por parte de los lideres de proceso, con previo visto bueno de la OAP</t>
  </si>
  <si>
    <t>Mapas de riesgos aprobados</t>
  </si>
  <si>
    <t># de mapas de riesgos aprobados / # de procesos de la entidad</t>
  </si>
  <si>
    <t>Informe y acta reunión</t>
  </si>
  <si>
    <t>Informe realizado</t>
  </si>
  <si>
    <t>Realizar el análisis al informe de evaluación independiente elaborado por Oficina de Control Interno y ajustar los mapas de riesgos a los que haya lugar (1 seguimiento)</t>
  </si>
  <si>
    <t>Realizar el análisis al informe de evaluación independiente elaborado por Oficina de Control Interno y ajustar los mapas de riesgos a los que haya lugar (2 seguimiento)</t>
  </si>
  <si>
    <t>2.3</t>
  </si>
  <si>
    <t>2.4</t>
  </si>
  <si>
    <t>2.5</t>
  </si>
  <si>
    <t>2.6</t>
  </si>
  <si>
    <t>Realizar el análisis al informe de evaluación independiente elaborado por Oficina de Control Interno y ajustar los mapas de riesgos 2021 a los que haya lugar (3 seguimiento 2022)</t>
  </si>
  <si>
    <t xml:space="preserve">Divulgar la formulación de los mapas de riesgos de corrupción </t>
  </si>
  <si>
    <t>Mapas de riesgos publicados en pagina web</t>
  </si>
  <si>
    <t>Divulgación del informe de evaluación del primer seguimiento de los mapas de riesgos de corrupción y gestión</t>
  </si>
  <si>
    <t>Informe de evaluación a mapas de riesgos publicados en pagina web</t>
  </si>
  <si>
    <t>Informe de evaluación de mapa de riesgos</t>
  </si>
  <si>
    <t>Divulgación del informe de evaluación del segundo seguimiento de los mapas de riesgos de corrupción y gestión</t>
  </si>
  <si>
    <t>3.4</t>
  </si>
  <si>
    <t>Seguimiento a los Mapas de riesgo de corrupción y de gestión (1 seguimiento)</t>
  </si>
  <si>
    <t>Seguimiento a Mapas de riesgos</t>
  </si>
  <si>
    <t>Seguimiento a los Mapas de riesgo de corrupción y de gestión (2 seguimiento)</t>
  </si>
  <si>
    <t>Presentación se resultados del 1 seguimiento de mapa de riesgos de corrupción y de gestión, al Comité Institucional de Gestión y Desempeño</t>
  </si>
  <si>
    <t>Acta de comité</t>
  </si>
  <si>
    <t>Presentaciones realizadas</t>
  </si>
  <si>
    <t>Presentación se resultados del 2 seguimiento de mapa de riesgos de corrupción y de gestión, al Comité Institucional de Gestión y Desempeño</t>
  </si>
  <si>
    <t>Realizar el informe de evaluación independiente al primer seguimiento de los mapas de riesgos de corrupción y gestión</t>
  </si>
  <si>
    <t>Informe evaluación independiente</t>
  </si>
  <si>
    <t>Tecnológicos y Humanos</t>
  </si>
  <si>
    <t>Realizar el informe de evaluación independiente al segundo seguimiento de los mapas de riesgos de corrupción y gestión</t>
  </si>
  <si>
    <t>5.2</t>
  </si>
  <si>
    <t>Inicar la Formulación del Programa de Transparencia y Etica Publica 2024</t>
  </si>
  <si>
    <t>Borrador Programa 2024 formulado</t>
  </si>
  <si>
    <t>15/10/203</t>
  </si>
  <si>
    <t>Elaborar 2 informes de seguimiento y generacion de alertas frente al cumplimiento de la ley de transparencia y aceso a la información y el cumplimiento de la publicación requerida en el link de transparencia</t>
  </si>
  <si>
    <t>2 informes</t>
  </si>
  <si>
    <t># informes realizados / 2 informes programados</t>
  </si>
  <si>
    <t>Realizar actividades del proceso de evaluación a la Gestión de la estrategia  de transparencia  del PAAC mediante el Seguimiento al cumplimiento de la 1712 de  2014</t>
  </si>
  <si>
    <t>2 Informes de seguimiento</t>
  </si>
  <si>
    <t>Seguimiento y Mejoramiento a la Gestión</t>
  </si>
  <si>
    <t>Seguimiento y Mejoramiento a la Gestión
Áreas y procesos de la entidad</t>
  </si>
  <si>
    <t>Seguimiento y Mejoramiento a la Gestión 
Áreas y procesos de la entidad</t>
  </si>
  <si>
    <t>Comunicación Estratégica</t>
  </si>
  <si>
    <t>Comunicación Estratégica - Areas y procesos respnsables</t>
  </si>
  <si>
    <t>5.1</t>
  </si>
  <si>
    <t>5.3</t>
  </si>
  <si>
    <t>Realizar el seguimiento al Plan de Acción de Gobierno Abierto</t>
  </si>
  <si>
    <t>3 informes</t>
  </si>
  <si>
    <t># informes realizados / 3 informes programados</t>
  </si>
  <si>
    <t>Actualizar la resolución 031 de 2021 de acuerdo a la resstructuración de la entidad</t>
  </si>
  <si>
    <t>Resolución ajustada y publicada</t>
  </si>
  <si>
    <t>1 resolución</t>
  </si>
  <si>
    <t xml:space="preserve">Seguimiento y Mejoramiento a la Gestión </t>
  </si>
  <si>
    <t>Elaborar y publicar la Estrategia Integral de Rendición de Cuentas para la vigencia 2022, teniendo en cuenta los lineamientos del M.U.R.C. de Función Pública en su apartado  "Diseño de la Estrategia de Rendición de Cuentas" https://www.funcionpublica.gov.co/web/murc/diseno-estrategia-rendicion-cuentas</t>
  </si>
  <si>
    <t>Informe de la estrategia de Rendición de Cuentas</t>
  </si>
  <si>
    <t>Realizar ejercicios de aprovechamiento de datos abiertos que contribuyan a mejorar productos o servicios, fortalecer la rendición de cuentas, mejorar la participación ciudadana y fomentar la innovación pública por parte de la entidad y del Distrito en general.</t>
  </si>
  <si>
    <t>2 ejercicios de aprovechamiento de datos abiertos realizados</t>
  </si>
  <si>
    <t>Ejercicios de aprovecamiento de datos abiertos realizados / 2 ejecicios de datos abiertos programados</t>
  </si>
  <si>
    <t xml:space="preserve">Actualizar y publicar los activos de información n la página web y en el portal de Datos Abiertos del Estado Colombiano </t>
  </si>
  <si>
    <t>activos de información publicados</t>
  </si>
  <si>
    <t xml:space="preserve"> 1 publicación</t>
  </si>
  <si>
    <t/>
  </si>
  <si>
    <t>Nombre de la entidad:</t>
  </si>
  <si>
    <t>INSTITUTO PARA LA PROTECCIÓN DE LA NIÑEZ Y LA JUVENTUD</t>
  </si>
  <si>
    <t>Orden:</t>
  </si>
  <si>
    <t>Territorial</t>
  </si>
  <si>
    <t>Sector administrativo:</t>
  </si>
  <si>
    <t>No Aplica</t>
  </si>
  <si>
    <t>Año vigencia:</t>
  </si>
  <si>
    <t>Departamento:</t>
  </si>
  <si>
    <t>Bogotá D.C</t>
  </si>
  <si>
    <t>Municipio:</t>
  </si>
  <si>
    <t>BOGOTÁ</t>
  </si>
  <si>
    <t>DATOS TRÁMITES A RACIONALIZAR</t>
  </si>
  <si>
    <t>ACCIONES DE RACIONALIZACIÓN A DESARROLLAR</t>
  </si>
  <si>
    <t>PLAN DE EJECUCIÓN</t>
  </si>
  <si>
    <t>MONITOREO</t>
  </si>
  <si>
    <t>SEGUIMIENTO Y EVALUACIÓN</t>
  </si>
  <si>
    <t>Tipo</t>
  </si>
  <si>
    <t>Número</t>
  </si>
  <si>
    <t>Nombre</t>
  </si>
  <si>
    <t>Estado</t>
  </si>
  <si>
    <t>Situación actual</t>
  </si>
  <si>
    <t>Mejora a implementar</t>
  </si>
  <si>
    <t>Beneficio al ciudadano y/o entidad</t>
  </si>
  <si>
    <t>Tipo racionalización</t>
  </si>
  <si>
    <t>Acciones racionalización</t>
  </si>
  <si>
    <t>Fecha inicio</t>
  </si>
  <si>
    <t>Fecha final racionalización</t>
  </si>
  <si>
    <t>Fecha final implementación</t>
  </si>
  <si>
    <t>Responsable</t>
  </si>
  <si>
    <t>Justificación</t>
  </si>
  <si>
    <t>Monitoreo jefe planeación</t>
  </si>
  <si>
    <t xml:space="preserve"> Valor ejecutado (%)</t>
  </si>
  <si>
    <t>Observaciones/Recomendaciones</t>
  </si>
  <si>
    <t>Seguimiento jefe control interno</t>
  </si>
  <si>
    <t>Otros procedimientos administrativos de cara al usuario</t>
  </si>
  <si>
    <t>72328</t>
  </si>
  <si>
    <t>Inscrito</t>
  </si>
  <si>
    <t>Actualmente para obtener el certificado de asistencia o vinculación, los Niños, Niñas, Adolescentes y Jóvenes, deben realizar una solicitud a través de un formulario que está disponible en la página web del Instituto y posteriormente la entidad expide el documento y lo remite en formato PDF con firma digital y código QR vía correo electrónico al solicitante.</t>
  </si>
  <si>
    <t>Administrativa</t>
  </si>
  <si>
    <t xml:space="preserve"> </t>
  </si>
  <si>
    <t>No</t>
  </si>
  <si>
    <t>Respondió</t>
  </si>
  <si>
    <t>Pregunta</t>
  </si>
  <si>
    <t>Observación</t>
  </si>
  <si>
    <t>1. ¿Cuenta con el plan de trabajo para implementar la propuesta de mejora del trámite?</t>
  </si>
  <si>
    <t>2. ¿Se implementó la mejora del trámite en la entidad?</t>
  </si>
  <si>
    <t>3. ¿Se actualizó el trámite en el SUIT incluyendo la mejora?</t>
  </si>
  <si>
    <t>4. ¿Se ha realizado la socialización de la mejora tanto en la entidad como con los usuarios?</t>
  </si>
  <si>
    <t>5. ¿El usuario está recibiendo los beneficios de la mejora del trámite?</t>
  </si>
  <si>
    <t>6. ¿La entidad ya cuenta con mecanismos para medir los beneficios que recibirá el usuario por la mejora del trámite?</t>
  </si>
  <si>
    <t>Seguimiento y Mejoramiento a la Gestión - 
Servicio a la Ciudadania  - Subdirección de Lineamientos</t>
  </si>
  <si>
    <t>Evaluación a la Gestión</t>
  </si>
  <si>
    <t>Seguimiento y Mejoramiento a la Gestión  - Gestión del Conocimiento y la Innovación</t>
  </si>
  <si>
    <t>Servicico a la Ciudadania / Evaluación a la Gestión / Comunicación Estrategica</t>
  </si>
  <si>
    <t>Comunicación Estratégica
- Gestión de las TICS</t>
  </si>
  <si>
    <t>Gestión Documental / Gestión de las TICS</t>
  </si>
  <si>
    <t>Seguimiento y Mejoramiento a la Gestión - Comunicación Estrategica</t>
  </si>
  <si>
    <t>Desarrollo Humano</t>
  </si>
  <si>
    <t>Desarrollo Humano - Gestión Contractual</t>
  </si>
  <si>
    <t xml:space="preserve">Desarrollo Humano - OAJ </t>
  </si>
  <si>
    <t>Publicación del seguimiento realizado a los mapas de riesgos de corrupción y gestión 2022 (3 seguimiento 2022)</t>
  </si>
  <si>
    <r>
      <rPr>
        <b/>
        <sz val="10"/>
        <color theme="1"/>
        <rFont val="Times New Roman"/>
        <family val="1"/>
      </rPr>
      <t>PRIMER SEGUIMIENTO</t>
    </r>
    <r>
      <rPr>
        <sz val="10"/>
        <color theme="1"/>
        <rFont val="Times New Roman"/>
        <family val="1"/>
      </rPr>
      <t xml:space="preserve">: Se realiza la actualización del esquema de publicación del sitio web institucional mediante reunión virtual con las áreas que la alimentan el día 24 de abril de 2023. Este esquema incluye el link de transparencia, el cual hará parte del proceso de actualización, migración y curaduría.
El avance en el cumplimiento de la meta es del 30%.  </t>
    </r>
  </si>
  <si>
    <r>
      <rPr>
        <b/>
        <sz val="10"/>
        <rFont val="Times New Roman"/>
        <family val="1"/>
      </rPr>
      <t>PRIMER SEGUIMIENTO</t>
    </r>
    <r>
      <rPr>
        <sz val="10"/>
        <rFont val="Times New Roman"/>
        <family val="1"/>
      </rPr>
      <t xml:space="preserve">
https://www.idipron.gov.co/transparencia-y-acceso-la-informacion-publica-resolucion-1519-mintic-2020
Esquema-publicación-ley-transparencia- formato Excel
Reunión subdirectores, gerentes y jefes de oficina, o encargados designados- Pantallazo reunión virtual
Esquema de navegación web</t>
    </r>
  </si>
  <si>
    <r>
      <rPr>
        <b/>
        <sz val="10"/>
        <color theme="1"/>
        <rFont val="Times New Roman"/>
        <family val="1"/>
      </rPr>
      <t>PRIMER SEGUIMIENTO</t>
    </r>
    <r>
      <rPr>
        <sz val="10"/>
        <color theme="1"/>
        <rFont val="Times New Roman"/>
        <family val="1"/>
      </rPr>
      <t xml:space="preserve"> Se socializaron los pasos y canales para interponer denuncias de corrupción en la entidad a través de infografía, la cual se envió al correo institucional de "todos" los servidores del Instituto el 23-03-2023.
Se reporta un avance en la meta del 100% con la socialización de los pasos y canales para denunciar los actos de corrupción.</t>
    </r>
  </si>
  <si>
    <r>
      <rPr>
        <b/>
        <sz val="10"/>
        <color theme="1"/>
        <rFont val="Times New Roman"/>
        <family val="1"/>
      </rPr>
      <t>PRIMER SEGUIMIENTO</t>
    </r>
    <r>
      <rPr>
        <sz val="10"/>
        <color theme="1"/>
        <rFont val="Times New Roman"/>
        <family val="1"/>
      </rPr>
      <t xml:space="preserve">
1. Correo socialización
2. Pieza gráfica</t>
    </r>
  </si>
  <si>
    <r>
      <rPr>
        <b/>
        <sz val="10"/>
        <color theme="1"/>
        <rFont val="Times New Roman"/>
        <family val="1"/>
      </rPr>
      <t xml:space="preserve">PRIMER SEGUIMIENTO </t>
    </r>
    <r>
      <rPr>
        <sz val="10"/>
        <color theme="1"/>
        <rFont val="Times New Roman"/>
        <family val="1"/>
      </rPr>
      <t xml:space="preserve"> Se realiza la actualización del esquema de publicación del sitio web institucional mediante reunión virtual con las áreas que la alimentan el día 24 de abril de 2023. Este esquema incluye el link de transparencia, el cual hará parte del proceso de actualización, migración y curaduría.
El avance en el cumplimiento de la meta es del 30%.  </t>
    </r>
  </si>
  <si>
    <r>
      <rPr>
        <b/>
        <sz val="10"/>
        <color theme="1"/>
        <rFont val="Times New Roman"/>
        <family val="1"/>
      </rPr>
      <t xml:space="preserve">PRIMER SEGUIMIENTO </t>
    </r>
    <r>
      <rPr>
        <sz val="10"/>
        <color theme="1"/>
        <rFont val="Times New Roman"/>
        <family val="1"/>
      </rPr>
      <t xml:space="preserve">
Acta de reuniones – Formato PDF 
Esquema de publicación – ley de transparencia 
Mapa de navegación 
Maquetación página web 
Reunión directivos </t>
    </r>
  </si>
  <si>
    <r>
      <rPr>
        <b/>
        <sz val="10"/>
        <color theme="1"/>
        <rFont val="Times New Roman"/>
        <family val="1"/>
      </rPr>
      <t xml:space="preserve">PRIMER SEGUIMIENTO </t>
    </r>
    <r>
      <rPr>
        <sz val="10"/>
        <color theme="1"/>
        <rFont val="Times New Roman"/>
        <family val="1"/>
      </rPr>
      <t xml:space="preserve">Se realizan reuniones de revisión y diagnóstico del sitio web con las áreas los días 10, 17 y 24 de abril de 2023. También se elabora y publica el documento "Guía de Accesibilidad Web" el día 5 de mayo.
El avance en el cumplimiento de la meta es del 30%.  </t>
    </r>
  </si>
  <si>
    <r>
      <rPr>
        <b/>
        <sz val="10"/>
        <color theme="1"/>
        <rFont val="Times New Roman"/>
        <family val="1"/>
      </rPr>
      <t xml:space="preserve">PRIMER SEGUIMIENTO </t>
    </r>
    <r>
      <rPr>
        <sz val="10"/>
        <color theme="1"/>
        <rFont val="Times New Roman"/>
        <family val="1"/>
      </rPr>
      <t xml:space="preserve"> Actas de reunión, resolución 1519 de 2020, mapa de navegación, correo de oficialización por parte de MIPG de la Guía de Accesibilidad- Formato en archivo PDF</t>
    </r>
  </si>
  <si>
    <r>
      <rPr>
        <b/>
        <sz val="10"/>
        <color theme="1"/>
        <rFont val="Times New Roman"/>
        <family val="1"/>
      </rPr>
      <t xml:space="preserve">PRIMER SEGUIMIENTO </t>
    </r>
    <r>
      <rPr>
        <sz val="10"/>
        <color theme="1"/>
        <rFont val="Times New Roman"/>
        <family val="1"/>
      </rPr>
      <t xml:space="preserve"> Se realizo el seguimiento al plan de gobierno abierto con corte a 30 marzo. Este seguimiento fue publicado en el sharepoint dispuesto por la alcaldía para el seguimiento y cargue de evidencias del Plan de Gobierno abierto</t>
    </r>
  </si>
  <si>
    <r>
      <rPr>
        <b/>
        <sz val="10"/>
        <color theme="1"/>
        <rFont val="Times New Roman"/>
        <family val="1"/>
      </rPr>
      <t xml:space="preserve">PRIMER SEGUIMIENTO </t>
    </r>
    <r>
      <rPr>
        <sz val="10"/>
        <color theme="1"/>
        <rFont val="Times New Roman"/>
        <family val="1"/>
      </rPr>
      <t xml:space="preserve"> 
Excel con el seguimiento de plan de gobierno abierto.
Soportes, y correo electronico</t>
    </r>
  </si>
  <si>
    <r>
      <rPr>
        <b/>
        <sz val="10"/>
        <color theme="1"/>
        <rFont val="Times New Roman"/>
        <family val="1"/>
      </rPr>
      <t>PRIMER SEGUIMIENTO:</t>
    </r>
    <r>
      <rPr>
        <sz val="10"/>
        <color theme="1"/>
        <rFont val="Times New Roman"/>
        <family val="1"/>
      </rPr>
      <t xml:space="preserve"> La actividad se cumplira en los meses de Mayo - Junio ya que se aplazo debido al diligenciamiento de la Encuesta ITB 2022 - 2023</t>
    </r>
  </si>
  <si>
    <r>
      <rPr>
        <b/>
        <sz val="10"/>
        <color theme="1"/>
        <rFont val="Times New Roman"/>
        <family val="1"/>
      </rPr>
      <t>PRIMER SEGUIMIENTO</t>
    </r>
    <r>
      <rPr>
        <sz val="10"/>
        <color theme="1"/>
        <rFont val="Times New Roman"/>
        <family val="1"/>
      </rPr>
      <t xml:space="preserve">  Se llevaron a cabo mesas de trabajo con los procesos en las cuales se revisó el informe del tercer seguimiento de los mapas de riego emitido por la Oficina de Control Interno y se ajustaron los mapas de riesgo de corrupción y gestión de 15 de los 20 procesos</t>
    </r>
  </si>
  <si>
    <r>
      <rPr>
        <b/>
        <sz val="10"/>
        <color theme="1"/>
        <rFont val="Times New Roman"/>
        <family val="1"/>
      </rPr>
      <t>PRIMER SEGUIMIENTO</t>
    </r>
    <r>
      <rPr>
        <sz val="10"/>
        <color theme="1"/>
        <rFont val="Times New Roman"/>
        <family val="1"/>
      </rPr>
      <t xml:space="preserve"> Mapas de riesgo de corrupción y gestión ajustados
 correos electrónicos de aprobación.
Acta aprobación Comite Institucional de Getion y Desempeño</t>
    </r>
  </si>
  <si>
    <r>
      <rPr>
        <b/>
        <sz val="10"/>
        <color theme="1"/>
        <rFont val="Times New Roman"/>
        <family val="1"/>
      </rPr>
      <t>PRIMER SEGUIMIENTO</t>
    </r>
    <r>
      <rPr>
        <sz val="10"/>
        <color theme="1"/>
        <rFont val="Times New Roman"/>
        <family val="1"/>
      </rPr>
      <t xml:space="preserve"> En el mes de enero se realizo la aprobación de los mapas de corrupción por parte del comite institucional de gestión y desempeño. Adicionalmente se realizó la revisión, durante el periodo evaluado, de los mapas de riesgo de corrupción y gestión de acuerdo con el informe de seguimiento a los mapas de riesgo de gestión y corrupción realizado por la oficina de control interno. Los líderes de los procesos aprobaron los mapas ajustados</t>
    </r>
  </si>
  <si>
    <r>
      <rPr>
        <b/>
        <sz val="10"/>
        <color theme="1"/>
        <rFont val="Times New Roman"/>
        <family val="1"/>
      </rPr>
      <t>PRIMER SEGUIMIENTO</t>
    </r>
    <r>
      <rPr>
        <sz val="10"/>
        <color theme="1"/>
        <rFont val="Times New Roman"/>
        <family val="1"/>
      </rPr>
      <t xml:space="preserve">
Acta de reunión Comite Institucional ed Gestión y Desempeño.
Correos electrónicos de los líderes de los procesos.</t>
    </r>
  </si>
  <si>
    <r>
      <rPr>
        <b/>
        <sz val="10"/>
        <color theme="1"/>
        <rFont val="Times New Roman"/>
        <family val="1"/>
      </rPr>
      <t>PRIMER SEGUIMIENTO</t>
    </r>
    <r>
      <rPr>
        <sz val="10"/>
        <color theme="1"/>
        <rFont val="Times New Roman"/>
        <family val="1"/>
      </rPr>
      <t xml:space="preserve"> Se realizó la revisión del informe "tercer-seguimiento-mapas-de-riesgos-de-corrupcion-2022 OCI"  en el mes de enero y con base en sus conclusiones se realizó e ajuste a los mapas de riesgo de corrupción los cuales fueron aprobados en el comité institucional de gestión y desempeño del 30 de enero de 2023.
Adicionalmente se realizó el analisis del  "Informe de Seguimiento a Mapas de Riesgos de Corrupción y Gestión" de fecha 20 de enero se ajustaron los mapas de riesgo de corrupcióin y gestión los cuales fueron aprobados por los líderes de los procesos </t>
    </r>
  </si>
  <si>
    <r>
      <rPr>
        <b/>
        <sz val="10"/>
        <color theme="1"/>
        <rFont val="Times New Roman"/>
        <family val="1"/>
      </rPr>
      <t>PRIMER SEGUIMIENTO</t>
    </r>
    <r>
      <rPr>
        <sz val="10"/>
        <color theme="1"/>
        <rFont val="Times New Roman"/>
        <family val="1"/>
      </rPr>
      <t xml:space="preserve">
Acta de reunión Comite Institucional ed Gestión y Desempeño.
Correos electrónicos de los líderes de los procesos.
informe: Anexo-6-tercer-seguimiento-mapas-de-riesgos-de-corrupcion-2022 OCI
Informe: Informe de Seguimiento a Mapas de Riesgos de Corrupción y Gestión</t>
    </r>
  </si>
  <si>
    <r>
      <rPr>
        <b/>
        <sz val="10"/>
        <color theme="1"/>
        <rFont val="Times New Roman"/>
        <family val="1"/>
      </rPr>
      <t>PRIMER SEGUIMIENTO</t>
    </r>
    <r>
      <rPr>
        <sz val="10"/>
        <color theme="1"/>
        <rFont val="Times New Roman"/>
        <family val="1"/>
      </rPr>
      <t xml:space="preserve"> Se realizó la publicación de los mapas de riesgo en la página web de la entidad un vez fueron aprobados por el Comité Institucional de Gestión y Desempeño. Los mapas fueron publicados en el numeral 4.15 del link de transparencia de la página web del idipron</t>
    </r>
  </si>
  <si>
    <r>
      <rPr>
        <b/>
        <sz val="10"/>
        <color theme="1"/>
        <rFont val="Times New Roman"/>
        <family val="1"/>
      </rPr>
      <t>PRIMER SEGUIMIENTO</t>
    </r>
    <r>
      <rPr>
        <sz val="10"/>
        <color theme="1"/>
        <rFont val="Times New Roman"/>
        <family val="1"/>
      </rPr>
      <t xml:space="preserve"> Panatallazo de publicación</t>
    </r>
  </si>
  <si>
    <r>
      <rPr>
        <b/>
        <sz val="10"/>
        <color theme="1"/>
        <rFont val="Times New Roman"/>
        <family val="1"/>
      </rPr>
      <t>PRIMER SEGUIMIENTO</t>
    </r>
    <r>
      <rPr>
        <sz val="10"/>
        <color theme="1"/>
        <rFont val="Times New Roman"/>
        <family val="1"/>
      </rPr>
      <t xml:space="preserve"> Se realizó la publicación del seguimiento a los mapas de riesgo de corrupción y gestión en el link de transparencia en el numeral 4.15 de la página web de la entidad.</t>
    </r>
  </si>
  <si>
    <r>
      <rPr>
        <b/>
        <sz val="10"/>
        <color theme="1"/>
        <rFont val="Times New Roman"/>
        <family val="1"/>
      </rPr>
      <t>PRIMER SEGUIMIENTO</t>
    </r>
    <r>
      <rPr>
        <sz val="10"/>
        <color theme="1"/>
        <rFont val="Times New Roman"/>
        <family val="1"/>
      </rPr>
      <t xml:space="preserve"> Se adjunta pantallazo de la publicación en la página web</t>
    </r>
  </si>
  <si>
    <r>
      <rPr>
        <b/>
        <sz val="10"/>
        <color theme="1"/>
        <rFont val="Times New Roman"/>
        <family val="1"/>
      </rPr>
      <t>PRIMER SEGUIMIENTO</t>
    </r>
    <r>
      <rPr>
        <sz val="10"/>
        <color theme="1"/>
        <rFont val="Times New Roman"/>
        <family val="1"/>
      </rPr>
      <t xml:space="preserve"> La Estrategia de Rendición de Cuentas IDIPRON 2023 se elaboró en el mes de enero de 2023 y se elevó a consulta ciudadana. Posteriormente se publicó el documento final en la web (micrositio Participa), acompañado de una pieza comunicacional para socialización a todos los grupos de valor institucionales el día 30 de enero. El avance en el cumplimiento de la meta es del 100%</t>
    </r>
  </si>
  <si>
    <r>
      <rPr>
        <b/>
        <sz val="10"/>
        <color theme="1"/>
        <rFont val="Times New Roman"/>
        <family val="1"/>
      </rPr>
      <t xml:space="preserve">PRIMER SEGUIMIENTO </t>
    </r>
    <r>
      <rPr>
        <sz val="10"/>
        <color theme="1"/>
        <rFont val="Times New Roman"/>
        <family val="1"/>
      </rPr>
      <t>Consulta previa a la ciudadanía, consulta ciudadana web y redes, consulta interna correo masivo (mailing), pieza comunicacional de consulta documento definitivo, documento final Estrategia Rendición de Cuentas IDIPRON 2023.</t>
    </r>
  </si>
  <si>
    <r>
      <rPr>
        <b/>
        <sz val="10"/>
        <color theme="1"/>
        <rFont val="Times New Roman"/>
        <family val="1"/>
      </rPr>
      <t>PRIMER SEGUIMIENTO</t>
    </r>
    <r>
      <rPr>
        <sz val="10"/>
        <color theme="1"/>
        <rFont val="Times New Roman"/>
        <family val="1"/>
      </rPr>
      <t xml:space="preserve"> Se realizaron cuatro (4) consultas a la ciudadanía de varios instrumentos de planeación y gestión asociados al proceso y a la Estrategia de Rendición de Cuentas en el mes de enero de 2023, a través de piezas comunicacionales y publicación en web y redes sociales institucionales. El avance en el cumplimiento de la meta es del 100%</t>
    </r>
  </si>
  <si>
    <r>
      <rPr>
        <b/>
        <sz val="10"/>
        <color theme="1"/>
        <rFont val="Times New Roman"/>
        <family val="1"/>
      </rPr>
      <t>PRIMER SEGUIMIENTO
Estrategia RdC:</t>
    </r>
    <r>
      <rPr>
        <sz val="10"/>
        <color theme="1"/>
        <rFont val="Times New Roman"/>
        <family val="1"/>
      </rPr>
      <t xml:space="preserve"> consulta web y redes sociales, consulta interna correo masivo (mailing), pieza comunicacional.
</t>
    </r>
    <r>
      <rPr>
        <b/>
        <sz val="10"/>
        <color theme="1"/>
        <rFont val="Times New Roman"/>
        <family val="1"/>
      </rPr>
      <t>Plan de Acción</t>
    </r>
    <r>
      <rPr>
        <sz val="10"/>
        <color theme="1"/>
        <rFont val="Times New Roman"/>
        <family val="1"/>
      </rPr>
      <t xml:space="preserve">: consulta web y redes sociales, pieza comunicacional.
</t>
    </r>
    <r>
      <rPr>
        <b/>
        <sz val="10"/>
        <color theme="1"/>
        <rFont val="Times New Roman"/>
        <family val="1"/>
      </rPr>
      <t>PAAC</t>
    </r>
    <r>
      <rPr>
        <sz val="10"/>
        <color theme="1"/>
        <rFont val="Times New Roman"/>
        <family val="1"/>
      </rPr>
      <t xml:space="preserve">: consulta web y redes sociales, pieza comunicacional.
</t>
    </r>
    <r>
      <rPr>
        <b/>
        <sz val="10"/>
        <color theme="1"/>
        <rFont val="Times New Roman"/>
        <family val="1"/>
      </rPr>
      <t xml:space="preserve">PIPC: </t>
    </r>
    <r>
      <rPr>
        <sz val="10"/>
        <color theme="1"/>
        <rFont val="Times New Roman"/>
        <family val="1"/>
      </rPr>
      <t>onsulta web y redes sociales, pieza comunicacional.</t>
    </r>
  </si>
  <si>
    <r>
      <rPr>
        <b/>
        <sz val="10"/>
        <color theme="1"/>
        <rFont val="Times New Roman"/>
        <family val="1"/>
      </rPr>
      <t>PRIMER SEGUIMIENTO</t>
    </r>
    <r>
      <rPr>
        <sz val="10"/>
        <color theme="1"/>
        <rFont val="Times New Roman"/>
        <family val="1"/>
      </rPr>
      <t xml:space="preserve"> Se elaboraron y compartieron dos (2) instrumentos virtuales para la audiencia de rendición de cuentas: un formulario web para el registro y la formulación de preguntas y un formulario para la evaluación del evento. Además, se aplicaron de manera presencial evaluaciones en formato de la Veeduría Distrital el 30 de marzo de 2023. El avance en el cumplimiento de la meta es del 100%</t>
    </r>
  </si>
  <si>
    <r>
      <rPr>
        <b/>
        <sz val="10"/>
        <color theme="1"/>
        <rFont val="Times New Roman"/>
        <family val="1"/>
      </rPr>
      <t>PRIMER SEGUIMIENTO</t>
    </r>
    <r>
      <rPr>
        <sz val="10"/>
        <color theme="1"/>
        <rFont val="Times New Roman"/>
        <family val="1"/>
      </rPr>
      <t xml:space="preserve"> Formularios web (registro y preguntas, y evaluación) audiencia pública rendición de cuentas, formatos de evaluación audiencia pública de rendición de cuentas solicitados por la Veeduría Distrital.</t>
    </r>
  </si>
  <si>
    <r>
      <rPr>
        <b/>
        <sz val="10"/>
        <color theme="1"/>
        <rFont val="Times New Roman"/>
        <family val="1"/>
      </rPr>
      <t>PRIMER SEGUIMIENTO</t>
    </r>
    <r>
      <rPr>
        <sz val="10"/>
        <color theme="1"/>
        <rFont val="Times New Roman"/>
        <family val="1"/>
      </rPr>
      <t xml:space="preserve"> Se recopilaron las inquietudes de la ciudadanía en la audiencia de rendición de cuentas del IDIPRON el día 30 de marzo, a través de un instrumento creado para tal fin (formulario web). El avance en el cumplimiento de la meta es del 100%</t>
    </r>
  </si>
  <si>
    <r>
      <rPr>
        <b/>
        <sz val="10"/>
        <color theme="1"/>
        <rFont val="Times New Roman"/>
        <family val="1"/>
      </rPr>
      <t>PRIMER SEGUIMIENTO</t>
    </r>
    <r>
      <rPr>
        <sz val="10"/>
        <color theme="1"/>
        <rFont val="Times New Roman"/>
        <family val="1"/>
      </rPr>
      <t xml:space="preserve"> Documento de respuestas institucionales a preguntas ciudadanas, pieza comunicacional de socialización del documento a la ciudadanía, publicación documento en web y redes institucionales, correo masivo (mailing) a todo el Instituto para socialización de documento de respuestas.</t>
    </r>
  </si>
  <si>
    <r>
      <rPr>
        <b/>
        <sz val="10"/>
        <color theme="1"/>
        <rFont val="Times New Roman"/>
        <family val="1"/>
      </rPr>
      <t xml:space="preserve">PRIMER SEGUIMIENTO </t>
    </r>
    <r>
      <rPr>
        <sz val="10"/>
        <color theme="1"/>
        <rFont val="Times New Roman"/>
        <family val="1"/>
      </rPr>
      <t>Informe consolidado de los requerimientos presentados por la ciudadanía en el primer trimestre del año.</t>
    </r>
  </si>
  <si>
    <r>
      <rPr>
        <b/>
        <sz val="10"/>
        <color theme="1"/>
        <rFont val="Times New Roman"/>
        <family val="1"/>
      </rPr>
      <t xml:space="preserve">PRIMER SEGUIMIENTO  </t>
    </r>
    <r>
      <rPr>
        <sz val="10"/>
        <color theme="1"/>
        <rFont val="Times New Roman"/>
        <family val="1"/>
      </rPr>
      <t>Informe consolidado del primer trimestre del año</t>
    </r>
  </si>
  <si>
    <r>
      <rPr>
        <b/>
        <sz val="10"/>
        <color theme="1"/>
        <rFont val="Times New Roman"/>
        <family val="1"/>
      </rPr>
      <t>PRIMER SEGUIMIENTO</t>
    </r>
    <r>
      <rPr>
        <sz val="10"/>
        <color theme="1"/>
        <rFont val="Times New Roman"/>
        <family val="1"/>
      </rPr>
      <t xml:space="preserve">  Se asistió a las ferias de servicio en Corabastos el día 28 de febrero, y el 13 y 14 de abril a la feria de servicios en la localidad de Suba y el 15 de abril a la feria de la Vía Férrea.
Se reporta un avance en la meta del 25% con la realización de las actividades descritas y evidenciadas.</t>
    </r>
  </si>
  <si>
    <r>
      <rPr>
        <b/>
        <sz val="10"/>
        <color theme="1"/>
        <rFont val="Times New Roman"/>
        <family val="1"/>
      </rPr>
      <t>PRIMER SEGUIMIENTO</t>
    </r>
    <r>
      <rPr>
        <sz val="10"/>
        <color theme="1"/>
        <rFont val="Times New Roman"/>
        <family val="1"/>
      </rPr>
      <t xml:space="preserve">  Listados de asistencia y registro fotográfico</t>
    </r>
  </si>
  <si>
    <r>
      <rPr>
        <b/>
        <sz val="10"/>
        <color theme="1"/>
        <rFont val="Times New Roman"/>
        <family val="1"/>
      </rPr>
      <t>PRIMER SEGUIMIENTO</t>
    </r>
    <r>
      <rPr>
        <sz val="10"/>
        <color theme="1"/>
        <rFont val="Times New Roman"/>
        <family val="1"/>
      </rPr>
      <t xml:space="preserve">  Se realizó una capacitación en lectura y escritura en Braille el 31/03/2023; se realizó capacitación en Política Pública LGBTI el 18/04/2023.
Se reporta un avance en la meta del 66%, con una jornada de capacitación.</t>
    </r>
  </si>
  <si>
    <r>
      <rPr>
        <b/>
        <sz val="10"/>
        <color theme="1"/>
        <rFont val="Times New Roman"/>
        <family val="1"/>
      </rPr>
      <t xml:space="preserve">PRIMER SEGUIMIENTO </t>
    </r>
    <r>
      <rPr>
        <sz val="10"/>
        <color theme="1"/>
        <rFont val="Times New Roman"/>
        <family val="1"/>
      </rPr>
      <t xml:space="preserve">
1. Listado de asistencia Braille
2. Listado de asistencia PPLGBTI
3. Correo electrónico programación capacitación PPLGBTI</t>
    </r>
  </si>
  <si>
    <r>
      <rPr>
        <b/>
        <sz val="10"/>
        <color theme="1"/>
        <rFont val="Times New Roman"/>
        <family val="1"/>
      </rPr>
      <t>PRIMER SEGUIMIENTO</t>
    </r>
    <r>
      <rPr>
        <sz val="10"/>
        <color theme="1"/>
        <rFont val="Times New Roman"/>
        <family val="1"/>
      </rPr>
      <t xml:space="preserve">  Se realizó mesa de trabajo con la Gerencia Financiera el 17 de abril y con la Gerencia Operativa el 14 de abril, para tratar los vencimientos de las respuestas a las peticiones durante el primer trimestre del año.
Se reporta un avance en la meta del 50% con la realización dos mesas trabajo en el primer trimestre del año.</t>
    </r>
  </si>
  <si>
    <r>
      <rPr>
        <b/>
        <sz val="10"/>
        <color theme="1"/>
        <rFont val="Times New Roman"/>
        <family val="1"/>
      </rPr>
      <t>PRIMER SEGUIMIENTO</t>
    </r>
    <r>
      <rPr>
        <sz val="10"/>
        <color theme="1"/>
        <rFont val="Times New Roman"/>
        <family val="1"/>
      </rPr>
      <t xml:space="preserve"> 
1. Acta de la mesa de trabajo y listados de asistencia Gerencia Financiera
2. Acta de la mesa de trabajo y listados de asistencia Gerencia Operativa</t>
    </r>
  </si>
  <si>
    <r>
      <rPr>
        <b/>
        <sz val="10"/>
        <color theme="1"/>
        <rFont val="Times New Roman"/>
        <family val="1"/>
      </rPr>
      <t>PRIMER SEGUIMIENTO</t>
    </r>
    <r>
      <rPr>
        <sz val="10"/>
        <color theme="1"/>
        <rFont val="Times New Roman"/>
        <family val="1"/>
      </rPr>
      <t xml:space="preserve">  Se realizaron las atenciones a la ciudadanía a través de las redes sociales, los ciudadanos solicitaron información respecto a los servicios que ofrece el instituto, vacantes laborales; la atención se brindó  los meses de enero, febrero y marzo.
Se reporta un avance en la meta del 25% con la realización de las atenciones a la ciudadanía en redes sociales en el primer trimestre del año</t>
    </r>
  </si>
  <si>
    <r>
      <rPr>
        <b/>
        <sz val="10"/>
        <color theme="1"/>
        <rFont val="Times New Roman"/>
        <family val="1"/>
      </rPr>
      <t>PRIMER SEGUIMIENTO</t>
    </r>
    <r>
      <rPr>
        <sz val="10"/>
        <color theme="1"/>
        <rFont val="Times New Roman"/>
        <family val="1"/>
      </rPr>
      <t xml:space="preserve">  Pantallazos de las atenciones que se prestaron a través de las redes sociales</t>
    </r>
  </si>
  <si>
    <r>
      <rPr>
        <b/>
        <sz val="10"/>
        <color theme="1"/>
        <rFont val="Times New Roman"/>
        <family val="1"/>
      </rPr>
      <t>PRIMER SEGUIMIENTO</t>
    </r>
    <r>
      <rPr>
        <sz val="10"/>
        <color theme="1"/>
        <rFont val="Times New Roman"/>
        <family val="1"/>
      </rPr>
      <t xml:space="preserve">  El día 28 de febrero de 2023 se remitió y socializó vía correo electrónico los resultados obtenidos en la vigencia 2022 de las actividades del Código de Integridad a través de una presentación power point.</t>
    </r>
  </si>
  <si>
    <r>
      <rPr>
        <b/>
        <sz val="10"/>
        <color theme="1"/>
        <rFont val="Times New Roman"/>
        <family val="1"/>
      </rPr>
      <t>PRIMER SEGUIMIENTO</t>
    </r>
    <r>
      <rPr>
        <sz val="10"/>
        <color theme="1"/>
        <rFont val="Times New Roman"/>
        <family val="1"/>
      </rPr>
      <t xml:space="preserve">  El día 28 de febrero de 2023 se remitió y socializó vía correo electrónico el cronograma de integridad para la vigencia 2023 de las actividades del Código de Integridad.</t>
    </r>
  </si>
  <si>
    <r>
      <rPr>
        <b/>
        <sz val="10"/>
        <color theme="1"/>
        <rFont val="Times New Roman"/>
        <family val="1"/>
      </rPr>
      <t xml:space="preserve">PRIMER SEGUIMIENTO </t>
    </r>
    <r>
      <rPr>
        <sz val="10"/>
        <color theme="1"/>
        <rFont val="Times New Roman"/>
        <family val="1"/>
      </rPr>
      <t xml:space="preserve">
1. Correo electrónico
2, Presentación power point</t>
    </r>
  </si>
  <si>
    <r>
      <rPr>
        <b/>
        <sz val="10"/>
        <color theme="1"/>
        <rFont val="Times New Roman"/>
        <family val="1"/>
      </rPr>
      <t xml:space="preserve">PRIMER SEGUIMIENTO </t>
    </r>
    <r>
      <rPr>
        <sz val="10"/>
        <color theme="1"/>
        <rFont val="Times New Roman"/>
        <family val="1"/>
      </rPr>
      <t xml:space="preserve">
1. Correo electrónico
2, Excel Cronograma</t>
    </r>
  </si>
  <si>
    <r>
      <rPr>
        <b/>
        <sz val="10"/>
        <color theme="1"/>
        <rFont val="Times New Roman"/>
        <family val="1"/>
      </rPr>
      <t>PRIMER SEGUIMIENTO</t>
    </r>
    <r>
      <rPr>
        <sz val="10"/>
        <color theme="1"/>
        <rFont val="Times New Roman"/>
        <family val="1"/>
      </rPr>
      <t xml:space="preserve"> El formato A-GDO-FT-020  fue actualizado y oficializado. En mesa de trabajo conjunta entre Gestión Documental, Gestión TICS y la Oficina Asesora de Planeación, se definió que los dueños de la información de la entidad es el proceso Gestión TICS; por ende los encargados de actualizar y publicar los registros de activos de la información es TICS. </t>
    </r>
  </si>
  <si>
    <r>
      <rPr>
        <b/>
        <sz val="10"/>
        <color theme="1"/>
        <rFont val="Times New Roman"/>
        <family val="1"/>
      </rPr>
      <t>PRIMER SEGUIMIENTO</t>
    </r>
    <r>
      <rPr>
        <sz val="10"/>
        <color theme="1"/>
        <rFont val="Times New Roman"/>
        <family val="1"/>
      </rPr>
      <t xml:space="preserve">
Formato A-GDO-FT-020
Correo oficialización</t>
    </r>
  </si>
  <si>
    <r>
      <t xml:space="preserve">Seguimiento I 
</t>
    </r>
    <r>
      <rPr>
        <b/>
        <sz val="11"/>
        <color theme="0" tint="-0.499984740745262"/>
        <rFont val="Times New Roman"/>
        <family val="1"/>
      </rPr>
      <t>(Reemplace con  I, II o II según corresponda)</t>
    </r>
  </si>
  <si>
    <t>INICIATIVAS ADICIONALES</t>
  </si>
  <si>
    <t>COMPONENTE 6</t>
  </si>
  <si>
    <t>Realizar los diagnósticos y ajustes para el cumplimiento de las directrices de accesibilidad web establecidas en la Resolución 1519 de 2020</t>
  </si>
  <si>
    <t>PRIMER SEGUIMIENTO - CORTE 30 ABRIL</t>
  </si>
  <si>
    <t>COMPONENTE</t>
  </si>
  <si>
    <t>1. Gestión del riesgo</t>
  </si>
  <si>
    <t>2. Racionalización de trámites</t>
  </si>
  <si>
    <t>3. Rendición de cuentas</t>
  </si>
  <si>
    <t>4. Mecanismos para mejorar</t>
  </si>
  <si>
    <t>5. Transparencia</t>
  </si>
  <si>
    <t>6. Iniciativas adicionales</t>
  </si>
  <si>
    <t>Total</t>
  </si>
  <si>
    <t>ACTVIDADES CUMPLIDAS</t>
  </si>
  <si>
    <t>ACTIVIDADES VENCIDAS</t>
  </si>
  <si>
    <t>SEGUIMIENTO AL PLAN ANTICORRUPCIÓN Y ATENCIÓN AL CIUDADANO 2022
OFICINA DE CONTROL INTERNO IDIPRON</t>
  </si>
  <si>
    <t>Observaciones y recomendaciones de la Oficina de Control Interno</t>
  </si>
  <si>
    <t>ACTIVIDADES PROGRAMADAS</t>
  </si>
  <si>
    <t>SEGUNDO SEGUIMIENTO - CORTE 31 AGOSTO</t>
  </si>
  <si>
    <t xml:space="preserve">AVANCE EJECUCION DEL PAAC 2022 - II SEGUIMIENTO </t>
  </si>
  <si>
    <t>TERCER SEGUIMIENTO - CORTE 31 DICIEMBRE</t>
  </si>
  <si>
    <t xml:space="preserve">ACTIVIDADES INCUMPLIDAS </t>
  </si>
  <si>
    <t xml:space="preserve">Zona de cumplimiento </t>
  </si>
  <si>
    <t xml:space="preserve"># actividades </t>
  </si>
  <si>
    <t>Zona baja (0-59%)</t>
  </si>
  <si>
    <t>Zona media  (60 - 79%)</t>
  </si>
  <si>
    <t>1. Departamento Administrativo de la Función Publica. Guía Estrategias para la Construcción del Plan Anticorrupción y de Atención al Ciudadano - Versión 2. Pagina 47</t>
  </si>
  <si>
    <t>Zona alta (80 - 100%)</t>
  </si>
  <si>
    <t xml:space="preserve">AVANCE EJECUCION DEL PAAC 2023 - III SEGUIMIENTO </t>
  </si>
  <si>
    <t xml:space="preserve">AVANCE EJECUCION DEL PAAC 2023 - I SEGUIMIENTO </t>
  </si>
  <si>
    <t>Se evidenció plan de trabajo en el cual se contemplaron las actividades a realizar.
Con corte a abril 30 de 2023, se reporta como avance, la realización de mesa de trabajo realizada el 10 de marzo en la cual se iniciaron las acciones para la automatización, como evidencia se aportó acta de la reunión.
Se recomienda, hacer monitoreo mensual del avance del plan de trabajo.</t>
  </si>
  <si>
    <t>Sí</t>
  </si>
  <si>
    <t>El día diez (10) de marzo de 2023, la Subdirección Técnica de Lineamientos, realizó mesa de trabajo con soporte SIMI, la Gerencia de las TICS y Sociolegal, con el fin de iniciar con las acciones para la automatización de la OPA “Certificado de Asistencia”, donde se asumieron compromisos para dar prioridad al desarrollo y dar cumplimiento.</t>
  </si>
  <si>
    <t>Sociolegal - Oficina de tecnologías de la información</t>
  </si>
  <si>
    <t>31/10/2023</t>
  </si>
  <si>
    <t>01/02/2023</t>
  </si>
  <si>
    <t>Optimización del aplicativo</t>
  </si>
  <si>
    <t>Tecnologica</t>
  </si>
  <si>
    <t xml:space="preserve">Disminución de pasos que se deben realizar para la obtención de la certificación. de las vigencias posteriores al 2012.
</t>
  </si>
  <si>
    <t xml:space="preserve">Apartir de primero (1) de noviembre, se automatiza parcialmente la solicitud de certifcación de asistencia o vinculación que realizan los niños, Niñas, Adolescentes y Jóvenes, al IDIPRON, de las vigencias posteriores al 2012.
</t>
  </si>
  <si>
    <t>Certificado de asistencia y vinculación de los Niños, Niñas, Adolescentes y Jóvenes al IDIPRON.</t>
  </si>
  <si>
    <t>Subdirección de Lineamientos y Políticas - Gestión de TICS , OAP</t>
  </si>
  <si>
    <t>Reducción del tiempo de respuesta o duración del trámite</t>
  </si>
  <si>
    <t xml:space="preserve">Menor tiempo de respuesta del certificado de asistencia o vinculación, los Niños, Niñas, Adolescentes y Jóvenes, del IDIPRON. Para solicitudes posteriores a la vigencia 2012.  </t>
  </si>
  <si>
    <t>A partir del primero (1) de noviembre , se estipula que las solicitudes posteriores al 2012, se podran obtener de manera inmediata. Y continuan los cinco (5) días para solicitudes anteriores a la vigencia 2012.</t>
  </si>
  <si>
    <t>Actualmente para obtener el certificado de asistencia o vinculación, los Niños, Niñas, Adolescentes y Jóvenes, se estipula un tiempo de tres (3) días, para solicitudes posteriores al 2012 y de cinco (5) días para solicitudes anteriores a la vigencia 2012.</t>
  </si>
  <si>
    <t>2023</t>
  </si>
  <si>
    <r>
      <t xml:space="preserve">Primer seguimiento OCI: </t>
    </r>
    <r>
      <rPr>
        <sz val="12"/>
        <color theme="1"/>
        <rFont val="Times New Roman"/>
        <family val="1"/>
      </rPr>
      <t>Se verificó la publicación de los mapas de riesgos de corrupción 
https://www.idipron.gov.co/pa-mapas-riesgos-corrupci%C3%B3n</t>
    </r>
  </si>
  <si>
    <r>
      <t xml:space="preserve">Primer seguimiento OCI: </t>
    </r>
    <r>
      <rPr>
        <sz val="12"/>
        <color theme="1"/>
        <rFont val="Times New Roman"/>
        <family val="1"/>
      </rPr>
      <t>Se verificó la publicación del tercer seguimiento a los mapas de riesgos de corrupción 2022
https://www.idipron.gov.co/pa-mapas-riesgos-corrupci%C3%B3n</t>
    </r>
  </si>
  <si>
    <r>
      <t xml:space="preserve">Primer seguimiento OCI: </t>
    </r>
    <r>
      <rPr>
        <sz val="12"/>
        <color theme="1"/>
        <rFont val="Times New Roman"/>
        <family val="1"/>
      </rPr>
      <t xml:space="preserve">No se reporta avance, ni evidencias. </t>
    </r>
  </si>
  <si>
    <r>
      <rPr>
        <b/>
        <sz val="12"/>
        <color theme="1"/>
        <rFont val="Times New Roman"/>
        <family val="1"/>
      </rPr>
      <t xml:space="preserve">Primer seguimiento OCI. </t>
    </r>
    <r>
      <rPr>
        <sz val="12"/>
        <color theme="1"/>
        <rFont val="Times New Roman"/>
        <family val="1"/>
      </rPr>
      <t>De las evidencias allegadas, se puede observar cumplimiento de la actividad 100%.</t>
    </r>
  </si>
  <si>
    <r>
      <rPr>
        <b/>
        <sz val="10"/>
        <color theme="1"/>
        <rFont val="Times New Roman"/>
        <family val="1"/>
      </rPr>
      <t xml:space="preserve">Primer seguimiento OCI: </t>
    </r>
    <r>
      <rPr>
        <sz val="10"/>
        <color theme="1"/>
        <rFont val="Times New Roman"/>
        <family val="1"/>
      </rPr>
      <t xml:space="preserve">se observan evidencias de realización de dos (2) mesas de trabajo con dependencias de la entidad encargadas de respuestas de peticiones, reuniones realizadas en los meses de marzo y abril de 2023. </t>
    </r>
  </si>
  <si>
    <r>
      <rPr>
        <b/>
        <sz val="10"/>
        <color theme="1"/>
        <rFont val="Times New Roman"/>
        <family val="1"/>
      </rPr>
      <t>Primer seguimiento OCI:</t>
    </r>
    <r>
      <rPr>
        <sz val="10"/>
        <color theme="1"/>
        <rFont val="Times New Roman"/>
        <family val="1"/>
      </rPr>
      <t xml:space="preserve">  se evidencian soportes de la atención a usuarios a través de redes sociales en durante el primer trimestre de 2023. </t>
    </r>
  </si>
  <si>
    <r>
      <rPr>
        <b/>
        <sz val="10"/>
        <color theme="1"/>
        <rFont val="Times New Roman"/>
        <family val="1"/>
      </rPr>
      <t xml:space="preserve">Primer seguimiento OCI: </t>
    </r>
    <r>
      <rPr>
        <sz val="10"/>
        <color theme="1"/>
        <rFont val="Times New Roman"/>
        <family val="1"/>
      </rPr>
      <t xml:space="preserve">se observan evidencias de la participación de la entidad en eventos ciudadanos (3) distribuidos en los días 28 de febrero, 13 al 15 de abril de 2023. </t>
    </r>
  </si>
  <si>
    <r>
      <rPr>
        <b/>
        <sz val="10"/>
        <color theme="1"/>
        <rFont val="Times New Roman"/>
        <family val="1"/>
      </rPr>
      <t xml:space="preserve">Primer seguimiento OCI: </t>
    </r>
    <r>
      <rPr>
        <sz val="10"/>
        <color theme="1"/>
        <rFont val="Times New Roman"/>
        <family val="1"/>
      </rPr>
      <t>se observa el informe de los meses enero-febrero-marzo 2023 dando cumplimiento al primer informe trimestral de la vigencia PQRSD de cuatro programados</t>
    </r>
  </si>
  <si>
    <t>ACTIVIDADES PROGRAMADAS I CUATRIMESTRE</t>
  </si>
  <si>
    <r>
      <t xml:space="preserve">Primer seguimiento OCI: </t>
    </r>
    <r>
      <rPr>
        <sz val="10"/>
        <color theme="1"/>
        <rFont val="Times New Roman"/>
        <family val="1"/>
      </rPr>
      <t>Se observaron los soportes de elaboración de la estrategia y se verificó la publicación de la estrategia de rendición de cuentas 2023:</t>
    </r>
    <r>
      <rPr>
        <b/>
        <sz val="10"/>
        <color theme="1"/>
        <rFont val="Times New Roman"/>
        <family val="1"/>
      </rPr>
      <t xml:space="preserve">
https://www.idipron.gov.co/informacion-de-interes/estrategia-rendicion-de-cuentas-idipron-2023</t>
    </r>
  </si>
  <si>
    <r>
      <t xml:space="preserve">Primer seguimiento OCI: </t>
    </r>
    <r>
      <rPr>
        <sz val="10"/>
        <color theme="1"/>
        <rFont val="Times New Roman"/>
        <family val="1"/>
      </rPr>
      <t xml:space="preserve">No se reporta avance, ni evidencias. </t>
    </r>
  </si>
  <si>
    <r>
      <rPr>
        <b/>
        <sz val="10"/>
        <color theme="1"/>
        <rFont val="Times New Roman"/>
        <family val="1"/>
      </rPr>
      <t>Primer seguimiento OCI.</t>
    </r>
    <r>
      <rPr>
        <sz val="10"/>
        <color theme="1"/>
        <rFont val="Times New Roman"/>
        <family val="1"/>
      </rPr>
      <t xml:space="preserve"> De las evidencias allegadas, se puede observar cumplimiento de la actividad 100%</t>
    </r>
  </si>
  <si>
    <r>
      <rPr>
        <b/>
        <sz val="12"/>
        <color theme="1"/>
        <rFont val="Times New Roman"/>
        <family val="1"/>
      </rPr>
      <t xml:space="preserve">Primer seguimiento OCI. </t>
    </r>
    <r>
      <rPr>
        <sz val="12"/>
        <color theme="1"/>
        <rFont val="Times New Roman"/>
        <family val="1"/>
      </rPr>
      <t xml:space="preserve">De las evidencias allegadas, se puede formato y soporte de oficialización, sin embargo esta no permite cuantificar el avance de la actividad propuesta, de conformidad con el indicador: </t>
    </r>
    <r>
      <rPr>
        <i/>
        <sz val="12"/>
        <color theme="1"/>
        <rFont val="Times New Roman"/>
        <family val="1"/>
      </rPr>
      <t>"registro de activos de información actualizado / registro de activos de información publicado"</t>
    </r>
  </si>
  <si>
    <r>
      <rPr>
        <b/>
        <sz val="12"/>
        <color theme="1"/>
        <rFont val="Times New Roman"/>
        <family val="1"/>
      </rPr>
      <t>Primer seguimiento OCI.</t>
    </r>
    <r>
      <rPr>
        <sz val="12"/>
        <color theme="1"/>
        <rFont val="Times New Roman"/>
        <family val="1"/>
      </rPr>
      <t xml:space="preserve"> De las evidencias allegadas, se puede observar cumplimiento del primer informe de tres programados.</t>
    </r>
  </si>
  <si>
    <r>
      <t xml:space="preserve">Primer seguimiento OCI: </t>
    </r>
    <r>
      <rPr>
        <sz val="12"/>
        <color theme="1"/>
        <rFont val="Times New Roman"/>
        <family val="1"/>
      </rPr>
      <t xml:space="preserve">Se observaron el acta de comité en la que se presentaron los mapas de riesgos de corrupción de todos los procesos, también correos electrónicos de aprobación  mapas de riesgos de gestión actualizados de 14 de los 20 procesos. </t>
    </r>
  </si>
  <si>
    <r>
      <t xml:space="preserve">Primer seguimiento OCI: </t>
    </r>
    <r>
      <rPr>
        <sz val="12"/>
        <color theme="1"/>
        <rFont val="Times New Roman"/>
        <family val="1"/>
      </rPr>
      <t>Se observaron el acta de comité en la que se presentaron los mapas de riesgos de corrupción de todos los procesos, también correos electrónicos de aprobación  mapas de riesgos de gestión actualizados de 12 de los 20 procesos.</t>
    </r>
  </si>
  <si>
    <r>
      <t xml:space="preserve">Primer seguimiento OCI: </t>
    </r>
    <r>
      <rPr>
        <sz val="12"/>
        <color theme="1"/>
        <rFont val="Times New Roman"/>
        <family val="1"/>
      </rPr>
      <t xml:space="preserve">Se observaron el acta de comité en la que se presentaron los mapas de riesgos de corrupción de todos los procesos, también correos electrónicos de aprobación  mapas de riesgos de gestión actualizados de 12 de los 20 procesos, sin embargo no se aporta el informe de análisis, tal como se enuncia en la meta e indicador </t>
    </r>
    <r>
      <rPr>
        <i/>
        <sz val="12"/>
        <color theme="1"/>
        <rFont val="Times New Roman"/>
        <family val="1"/>
      </rPr>
      <t>"Informe realizado"</t>
    </r>
  </si>
  <si>
    <r>
      <t xml:space="preserve">Primer seguimiento OCI: </t>
    </r>
    <r>
      <rPr>
        <sz val="10"/>
        <color theme="1"/>
        <rFont val="Times New Roman"/>
        <family val="1"/>
      </rPr>
      <t>Se observaron de 4 consultas a la ciudadanía realizadas de la estrategia de rendición de cuentas, el plan de acción institucional, el Plan Institucional de Participación y el Plan Anticorrupción 2023.</t>
    </r>
  </si>
  <si>
    <r>
      <t xml:space="preserve">Primer seguimiento OCI: </t>
    </r>
    <r>
      <rPr>
        <sz val="10"/>
        <color theme="1"/>
        <rFont val="Times New Roman"/>
        <family val="1"/>
      </rPr>
      <t>Se observaron dos ( instrumentos de recopilación de inquietudes ciudadanas aplicados en la Audiencia Publica de Rendición de cuentas</t>
    </r>
  </si>
  <si>
    <r>
      <t xml:space="preserve">Primer seguimiento OCI: </t>
    </r>
    <r>
      <rPr>
        <sz val="10"/>
        <color theme="1"/>
        <rFont val="Times New Roman"/>
        <family val="1"/>
      </rPr>
      <t>Se evidenciaron soportes de recopilación de inquietudes de la ciudadanía, se verificó la publicación de respuestas:
https://idipron.gov.co/sites/default/files/docs/participa/documentos2022/Respuestas-a-preguntas-de-Rendici%C3%B3n-de-Cuentas.pdf</t>
    </r>
  </si>
  <si>
    <r>
      <rPr>
        <b/>
        <sz val="10"/>
        <color theme="1"/>
        <rFont val="Times New Roman"/>
        <family val="1"/>
      </rPr>
      <t xml:space="preserve">Primer Seguimiento OCI: </t>
    </r>
    <r>
      <rPr>
        <sz val="10"/>
        <color theme="1"/>
        <rFont val="Times New Roman"/>
        <family val="1"/>
      </rPr>
      <t>se evidencias listados de asistencia de jornada taller-capacitación temas lectura y escritura Braille y Política pública población LGBTI, se recomienda revisar el indicador y meta propuesta dado que esta definida como dos(2)</t>
    </r>
  </si>
  <si>
    <r>
      <rPr>
        <b/>
        <sz val="12"/>
        <color theme="1"/>
        <rFont val="Times New Roman"/>
        <family val="1"/>
      </rPr>
      <t>Primer seguimiento OCI:</t>
    </r>
    <r>
      <rPr>
        <sz val="12"/>
        <color theme="1"/>
        <rFont val="Times New Roman"/>
        <family val="1"/>
      </rPr>
      <t xml:space="preserve"> Se reporta evidencia de reunión de socialización, sin embargo esta no permite cuantificar el avance de la actividad propuesta, de conformidad con el indicador: </t>
    </r>
    <r>
      <rPr>
        <i/>
        <sz val="12"/>
        <color theme="1"/>
        <rFont val="Times New Roman"/>
        <family val="1"/>
      </rPr>
      <t xml:space="preserve">"# de actualizaciones programadas / # actualizaciones realizadas" </t>
    </r>
  </si>
  <si>
    <r>
      <rPr>
        <b/>
        <sz val="12"/>
        <color theme="1"/>
        <rFont val="Times New Roman"/>
        <family val="1"/>
      </rPr>
      <t>Primer seguimiento OCI:</t>
    </r>
    <r>
      <rPr>
        <sz val="12"/>
        <color theme="1"/>
        <rFont val="Times New Roman"/>
        <family val="1"/>
      </rPr>
      <t xml:space="preserve"> Se reporta evidencia de reunión de socialización, sin embargo esta no permite cuantificar el avance de la actividad propuesta, de conformidad con el indicador:  </t>
    </r>
    <r>
      <rPr>
        <i/>
        <sz val="12"/>
        <color theme="1"/>
        <rFont val="Times New Roman"/>
        <family val="1"/>
      </rPr>
      <t xml:space="preserve">"# de actualizaciones programadas / # actualizaciones realizadas" </t>
    </r>
  </si>
  <si>
    <r>
      <rPr>
        <b/>
        <sz val="12"/>
        <color theme="1"/>
        <rFont val="Times New Roman"/>
        <family val="1"/>
      </rPr>
      <t>Primer seguimiento OCI.</t>
    </r>
    <r>
      <rPr>
        <sz val="12"/>
        <color theme="1"/>
        <rFont val="Times New Roman"/>
        <family val="1"/>
      </rPr>
      <t xml:space="preserve"> Las evidencias allegadas no permiten cuantificar lo definido en el indicador </t>
    </r>
    <r>
      <rPr>
        <i/>
        <sz val="12"/>
        <color theme="1"/>
        <rFont val="Times New Roman"/>
        <family val="1"/>
      </rPr>
      <t>"numero de ítems de accesibilidad cumplidos / numero de ítems de accesibilidad exigidos".</t>
    </r>
  </si>
  <si>
    <r>
      <t xml:space="preserve">
→ El plan registra un avance de ejecución general del 21%, dado que, a la fecha de este primer seguimiento se ejecutaron doce (12) actividades del total de cincuenta y seis (56) actividades programadas para el año 2022.  
→ Para el primer cuatrimestre se tenían programadas diez(10) actividades, de las cuales se ejecutaron ocho (8) equivalentes al 80% de lo programado para este cuatrimestre.
→  De las 10 actividades programadas para el primer cuatrimestre se registran como vencidas 2 que corresponden al  componente 5 - Transparencia:  actividad 1.1. </t>
    </r>
    <r>
      <rPr>
        <i/>
        <sz val="10"/>
        <rFont val="Calibri"/>
        <family val="2"/>
      </rPr>
      <t>"Actualizar la resolución 031 de 2021 de acuerdo a la reestructuración de la entidad"</t>
    </r>
    <r>
      <rPr>
        <sz val="10"/>
        <rFont val="Calibri"/>
        <family val="2"/>
      </rPr>
      <t xml:space="preserve"> esta actividad esta en 0%. se informó que se  cumplirá en los meses de mayo-junio de 2023 y actividad 3.2. </t>
    </r>
    <r>
      <rPr>
        <i/>
        <sz val="10"/>
        <rFont val="Calibri"/>
        <family val="2"/>
      </rPr>
      <t>"Actualizar y publicar  el registro de activos de información"</t>
    </r>
    <r>
      <rPr>
        <sz val="10"/>
        <rFont val="Calibri"/>
        <family val="2"/>
      </rPr>
      <t xml:space="preserve"> El avance es del 30%. Según se informó en el monitoreo se dará cumplimiento en los meses de mayo - julio de 2023.
→ Se recomienda  priorizar la ejecución de las actividades 2 vencidas, así como el monitorear el avance de las 43 actividades que se encuentran en zona de cumplimiento baja.
→ Se recomienda validar la coherencia de las evidencias que soportan la ejecución de actividades, frente a la meta y/o el indicador establecido
-Se sugiere avanzar en la formulación del Programa de Transparencia y Ética Pública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</si>
</sst>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1"/>
      <color theme="1"/>
      <name val="Calibri"/>
      <family val="2"/>
      <scheme val="minor"/>
    </font>
    <font>
      <sz val="11"/>
      <color theme="1"/>
      <name val="Times New Roman"/>
      <family val="1"/>
    </font>
    <font>
      <b/>
      <sz val="14"/>
      <color theme="1"/>
      <name val="Times New Roman"/>
      <family val="1"/>
    </font>
    <font>
      <sz val="10"/>
      <color theme="1"/>
      <name val="Times New Roman"/>
      <family val="1"/>
    </font>
    <font>
      <sz val="14"/>
      <color theme="1"/>
      <name val="Times New Roman"/>
      <family val="1"/>
    </font>
    <font>
      <b/>
      <sz val="10"/>
      <color theme="1"/>
      <name val="Times New Roman"/>
      <family val="1"/>
    </font>
    <font>
      <b/>
      <sz val="11"/>
      <color theme="1"/>
      <name val="Times New Roman"/>
      <family val="1"/>
    </font>
    <font>
      <sz val="12"/>
      <color theme="1"/>
      <name val="Times New Roman"/>
      <family val="1"/>
    </font>
    <font>
      <b/>
      <sz val="10"/>
      <color rgb="FF000000"/>
      <name val="Times New Roman"/>
      <family val="1"/>
    </font>
    <font>
      <b/>
      <sz val="11"/>
      <color theme="0" tint="-0.499984740745262"/>
      <name val="Times New Roman"/>
      <family val="1"/>
    </font>
    <font>
      <b/>
      <sz val="12"/>
      <color theme="1"/>
      <name val="Times New Roman"/>
      <family val="1"/>
    </font>
    <font>
      <b/>
      <sz val="16"/>
      <color theme="1"/>
      <name val="Times New Roman"/>
      <family val="1"/>
    </font>
    <font>
      <sz val="10"/>
      <color theme="1"/>
      <name val="Calibri"/>
      <family val="2"/>
      <scheme val="minor"/>
    </font>
    <font>
      <b/>
      <sz val="11"/>
      <color theme="1"/>
      <name val="Calibri"/>
      <family val="2"/>
      <scheme val="minor"/>
    </font>
    <font>
      <sz val="10"/>
      <name val="Arial"/>
      <family val="2"/>
    </font>
    <font>
      <b/>
      <sz val="10"/>
      <color theme="1"/>
      <name val="Calibri"/>
      <family val="2"/>
      <scheme val="minor"/>
    </font>
    <font>
      <sz val="10"/>
      <color rgb="FF000000"/>
      <name val="Times New Roman"/>
      <family val="1"/>
    </font>
    <font>
      <sz val="10"/>
      <name val="Times New Roman"/>
      <family val="1"/>
    </font>
    <font>
      <sz val="9"/>
      <color indexed="81"/>
      <name val="Tahoma"/>
      <family val="2"/>
    </font>
    <font>
      <b/>
      <sz val="9"/>
      <color indexed="81"/>
      <name val="Tahoma"/>
      <family val="2"/>
    </font>
    <font>
      <sz val="10"/>
      <color rgb="FFFF0000"/>
      <name val="Times New Roman"/>
      <family val="1"/>
    </font>
    <font>
      <sz val="10"/>
      <name val="Arial"/>
      <family val="2"/>
    </font>
    <font>
      <sz val="9"/>
      <name val="SansSerif"/>
    </font>
    <font>
      <b/>
      <sz val="11"/>
      <color indexed="59"/>
      <name val="SansSerif"/>
    </font>
    <font>
      <b/>
      <sz val="11"/>
      <color indexed="72"/>
      <name val="SansSerif"/>
    </font>
    <font>
      <b/>
      <sz val="9"/>
      <color indexed="72"/>
      <name val="SansSerif"/>
    </font>
    <font>
      <sz val="9"/>
      <color indexed="72"/>
      <name val="SansSerif"/>
    </font>
    <font>
      <u/>
      <sz val="11"/>
      <color theme="10"/>
      <name val="Calibri"/>
      <family val="2"/>
      <scheme val="minor"/>
    </font>
    <font>
      <b/>
      <sz val="10"/>
      <name val="Times New Roman"/>
      <family val="1"/>
    </font>
    <font>
      <b/>
      <sz val="12"/>
      <name val="Calibri"/>
      <family val="2"/>
    </font>
    <font>
      <sz val="11"/>
      <name val="Calibri"/>
      <family val="2"/>
    </font>
    <font>
      <b/>
      <sz val="10"/>
      <name val="Calibri"/>
      <family val="2"/>
    </font>
    <font>
      <b/>
      <sz val="9"/>
      <name val="Calibri"/>
      <family val="2"/>
    </font>
    <font>
      <sz val="10"/>
      <name val="Calibri"/>
      <family val="2"/>
    </font>
    <font>
      <sz val="11"/>
      <color theme="1"/>
      <name val="Calibri"/>
      <family val="2"/>
      <scheme val="minor"/>
    </font>
    <font>
      <sz val="11"/>
      <name val="Calibri"/>
    </font>
    <font>
      <b/>
      <sz val="16"/>
      <name val="Calibri"/>
      <family val="2"/>
    </font>
    <font>
      <b/>
      <sz val="11"/>
      <name val="Calibri"/>
      <family val="2"/>
    </font>
    <font>
      <sz val="9"/>
      <name val="Calibri"/>
      <family val="2"/>
    </font>
    <font>
      <sz val="10"/>
      <name val="Arial"/>
    </font>
    <font>
      <i/>
      <sz val="12"/>
      <color theme="1"/>
      <name val="Times New Roman"/>
      <family val="1"/>
    </font>
    <font>
      <i/>
      <sz val="10"/>
      <name val="Calibri"/>
      <family val="2"/>
    </font>
  </fonts>
  <fills count="11">
    <fill>
      <patternFill patternType="none"/>
    </fill>
    <fill>
      <patternFill patternType="gray125"/>
    </fill>
    <fill>
      <patternFill patternType="solid">
        <fgColor theme="0"/>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indexed="9"/>
        <bgColor indexed="64"/>
      </patternFill>
    </fill>
    <fill>
      <patternFill patternType="solid">
        <fgColor indexed="22"/>
        <bgColor indexed="64"/>
      </patternFill>
    </fill>
    <fill>
      <patternFill patternType="solid">
        <fgColor rgb="FFFFFF00"/>
        <bgColor indexed="64"/>
      </patternFill>
    </fill>
    <fill>
      <patternFill patternType="solid">
        <fgColor rgb="FFFBE4D5"/>
        <bgColor rgb="FFFBE4D5"/>
      </patternFill>
    </fill>
    <fill>
      <patternFill patternType="solid">
        <fgColor rgb="FF00B050"/>
        <bgColor indexed="64"/>
      </patternFill>
    </fill>
    <fill>
      <patternFill patternType="solid">
        <fgColor rgb="FFFF0000"/>
        <bgColor indexed="64"/>
      </patternFill>
    </fill>
  </fills>
  <borders count="113">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style="thin">
        <color indexed="64"/>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right style="thin">
        <color indexed="64"/>
      </right>
      <top style="thin">
        <color indexed="64"/>
      </top>
      <bottom style="thin">
        <color indexed="64"/>
      </bottom>
      <diagonal/>
    </border>
    <border>
      <left style="medium">
        <color rgb="FF000000"/>
      </left>
      <right style="medium">
        <color rgb="FF000000"/>
      </right>
      <top/>
      <bottom style="thin">
        <color rgb="FF000000"/>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rgb="FF000000"/>
      </top>
      <bottom style="medium">
        <color rgb="FF000000"/>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rgb="FF000000"/>
      </left>
      <right/>
      <top style="medium">
        <color rgb="FF000000"/>
      </top>
      <bottom/>
      <diagonal/>
    </border>
    <border>
      <left style="medium">
        <color rgb="FF000000"/>
      </left>
      <right style="medium">
        <color rgb="FF000000"/>
      </right>
      <top/>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rgb="FF000000"/>
      </right>
      <top/>
      <bottom/>
      <diagonal/>
    </border>
    <border>
      <left style="medium">
        <color indexed="64"/>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top/>
      <bottom/>
      <diagonal/>
    </border>
    <border>
      <left/>
      <right style="medium">
        <color indexed="64"/>
      </right>
      <top style="medium">
        <color indexed="64"/>
      </top>
      <bottom style="medium">
        <color indexed="64"/>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medium">
        <color indexed="8"/>
      </left>
      <right/>
      <top/>
      <bottom/>
      <diagonal/>
    </border>
    <border>
      <left/>
      <right style="medium">
        <color indexed="8"/>
      </right>
      <top/>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style="medium">
        <color indexed="8"/>
      </left>
      <right style="medium">
        <color indexed="8"/>
      </right>
      <top/>
      <bottom/>
      <diagonal/>
    </border>
    <border>
      <left style="thin">
        <color indexed="8"/>
      </left>
      <right style="medium">
        <color indexed="8"/>
      </right>
      <top style="thin">
        <color indexed="8"/>
      </top>
      <bottom style="medium">
        <color indexed="8"/>
      </bottom>
      <diagonal/>
    </border>
    <border>
      <left style="medium">
        <color indexed="8"/>
      </left>
      <right style="medium">
        <color indexed="8"/>
      </right>
      <top style="thin">
        <color indexed="8"/>
      </top>
      <bottom style="medium">
        <color indexed="8"/>
      </bottom>
      <diagonal/>
    </border>
    <border>
      <left style="medium">
        <color indexed="8"/>
      </left>
      <right style="medium">
        <color indexed="8"/>
      </right>
      <top/>
      <bottom style="medium">
        <color indexed="8"/>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bottom style="medium">
        <color rgb="FF000000"/>
      </bottom>
      <diagonal/>
    </border>
    <border>
      <left style="thin">
        <color rgb="FF000000"/>
      </left>
      <right/>
      <top/>
      <bottom style="thin">
        <color rgb="FF000000"/>
      </bottom>
      <diagonal/>
    </border>
    <border>
      <left/>
      <right/>
      <top style="medium">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medium">
        <color rgb="FF000000"/>
      </right>
      <top/>
      <bottom style="thin">
        <color rgb="FF000000"/>
      </bottom>
      <diagonal/>
    </border>
    <border>
      <left/>
      <right style="thin">
        <color rgb="FF000000"/>
      </right>
      <top style="thin">
        <color rgb="FF000000"/>
      </top>
      <bottom style="thin">
        <color rgb="FF000000"/>
      </bottom>
      <diagonal/>
    </border>
    <border>
      <left style="medium">
        <color indexed="64"/>
      </left>
      <right style="medium">
        <color rgb="FF000000"/>
      </right>
      <top/>
      <bottom style="thin">
        <color rgb="FF000000"/>
      </bottom>
      <diagonal/>
    </border>
    <border>
      <left style="medium">
        <color indexed="64"/>
      </left>
      <right style="medium">
        <color rgb="FF000000"/>
      </right>
      <top style="thin">
        <color rgb="FF000000"/>
      </top>
      <bottom style="medium">
        <color rgb="FF000000"/>
      </bottom>
      <diagonal/>
    </border>
    <border>
      <left style="medium">
        <color indexed="64"/>
      </left>
      <right style="medium">
        <color rgb="FF000000"/>
      </right>
      <top style="medium">
        <color rgb="FF000000"/>
      </top>
      <bottom style="thin">
        <color rgb="FF000000"/>
      </bottom>
      <diagonal/>
    </border>
    <border>
      <left style="medium">
        <color indexed="64"/>
      </left>
      <right style="medium">
        <color rgb="FF000000"/>
      </right>
      <top/>
      <bottom/>
      <diagonal/>
    </border>
    <border>
      <left style="medium">
        <color indexed="64"/>
      </left>
      <right style="medium">
        <color rgb="FF000000"/>
      </right>
      <top/>
      <bottom style="medium">
        <color indexed="64"/>
      </bottom>
      <diagonal/>
    </border>
    <border>
      <left style="medium">
        <color rgb="FF000000"/>
      </left>
      <right style="medium">
        <color rgb="FF000000"/>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top style="medium">
        <color rgb="FF000000"/>
      </top>
      <bottom style="medium">
        <color indexed="64"/>
      </bottom>
      <diagonal/>
    </border>
    <border>
      <left style="thin">
        <color indexed="64"/>
      </left>
      <right style="thin">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rgb="FF000000"/>
      </left>
      <right style="medium">
        <color rgb="FF000000"/>
      </right>
      <top/>
      <bottom style="medium">
        <color indexed="64"/>
      </bottom>
      <diagonal/>
    </border>
    <border>
      <left style="medium">
        <color rgb="FF000000"/>
      </left>
      <right/>
      <top/>
      <bottom style="medium">
        <color indexed="64"/>
      </bottom>
      <diagonal/>
    </border>
    <border>
      <left style="medium">
        <color indexed="64"/>
      </left>
      <right style="medium">
        <color rgb="FF000000"/>
      </right>
      <top style="medium">
        <color rgb="FF000000"/>
      </top>
      <bottom/>
      <diagonal/>
    </border>
  </borders>
  <cellStyleXfs count="8">
    <xf numFmtId="0" fontId="0" fillId="0" borderId="0"/>
    <xf numFmtId="0" fontId="14" fillId="0" borderId="0"/>
    <xf numFmtId="0" fontId="14" fillId="0" borderId="0" applyNumberFormat="0" applyFont="0" applyFill="0" applyBorder="0" applyAlignment="0" applyProtection="0"/>
    <xf numFmtId="0" fontId="21" fillId="0" borderId="0" applyNumberFormat="0" applyFont="0" applyFill="0" applyBorder="0" applyAlignment="0" applyProtection="0"/>
    <xf numFmtId="0" fontId="27" fillId="0" borderId="0" applyNumberFormat="0" applyFill="0" applyBorder="0" applyAlignment="0" applyProtection="0"/>
    <xf numFmtId="9" fontId="34" fillId="0" borderId="0" applyFont="0" applyFill="0" applyBorder="0" applyAlignment="0" applyProtection="0"/>
    <xf numFmtId="0" fontId="35" fillId="0" borderId="0"/>
    <xf numFmtId="0" fontId="39" fillId="0" borderId="0" applyNumberFormat="0" applyFont="0" applyFill="0" applyBorder="0" applyAlignment="0" applyProtection="0"/>
  </cellStyleXfs>
  <cellXfs count="364">
    <xf numFmtId="0" fontId="0" fillId="0" borderId="0" xfId="0"/>
    <xf numFmtId="0" fontId="1" fillId="0" borderId="0" xfId="0" applyFont="1"/>
    <xf numFmtId="0" fontId="1" fillId="0" borderId="0" xfId="0" applyFont="1" applyAlignment="1">
      <alignment wrapText="1"/>
    </xf>
    <xf numFmtId="0" fontId="5" fillId="2" borderId="3"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5" xfId="0" applyFont="1" applyFill="1" applyBorder="1" applyAlignment="1">
      <alignment horizontal="center" vertical="center" wrapText="1"/>
    </xf>
    <xf numFmtId="14" fontId="3" fillId="2" borderId="9" xfId="0" applyNumberFormat="1" applyFont="1" applyFill="1" applyBorder="1" applyAlignment="1">
      <alignment horizontal="center" vertical="center"/>
    </xf>
    <xf numFmtId="0" fontId="3" fillId="2" borderId="3" xfId="0" applyFont="1" applyFill="1" applyBorder="1" applyAlignment="1">
      <alignment horizontal="left" vertical="center" wrapText="1"/>
    </xf>
    <xf numFmtId="0" fontId="3" fillId="2" borderId="3" xfId="0" applyFont="1" applyFill="1" applyBorder="1" applyAlignment="1">
      <alignment horizontal="center" vertical="center" wrapText="1"/>
    </xf>
    <xf numFmtId="14" fontId="3" fillId="2" borderId="7" xfId="0" applyNumberFormat="1" applyFont="1" applyFill="1" applyBorder="1" applyAlignment="1">
      <alignment horizontal="center" vertical="center"/>
    </xf>
    <xf numFmtId="0" fontId="7" fillId="2" borderId="16" xfId="0" applyFont="1" applyFill="1" applyBorder="1" applyAlignment="1">
      <alignment vertical="center" wrapText="1"/>
    </xf>
    <xf numFmtId="0" fontId="7" fillId="2" borderId="17" xfId="0" applyFont="1" applyFill="1" applyBorder="1" applyAlignment="1">
      <alignment vertical="center" wrapText="1"/>
    </xf>
    <xf numFmtId="0" fontId="7" fillId="2" borderId="15" xfId="0" applyFont="1" applyFill="1" applyBorder="1" applyAlignment="1">
      <alignment vertical="center" wrapText="1"/>
    </xf>
    <xf numFmtId="0" fontId="7" fillId="2" borderId="30" xfId="0" applyFont="1" applyFill="1" applyBorder="1" applyAlignment="1">
      <alignment vertical="center" wrapText="1"/>
    </xf>
    <xf numFmtId="0" fontId="3" fillId="2" borderId="13" xfId="0" applyFont="1" applyFill="1" applyBorder="1" applyAlignment="1">
      <alignment horizontal="center" vertical="center" wrapText="1"/>
    </xf>
    <xf numFmtId="0" fontId="0" fillId="0" borderId="43" xfId="0" applyBorder="1" applyAlignment="1">
      <alignment vertical="top"/>
    </xf>
    <xf numFmtId="0" fontId="0" fillId="0" borderId="16" xfId="0" applyBorder="1" applyAlignment="1">
      <alignment vertical="top"/>
    </xf>
    <xf numFmtId="0" fontId="0" fillId="0" borderId="18" xfId="0" applyBorder="1" applyAlignment="1">
      <alignment vertical="top"/>
    </xf>
    <xf numFmtId="0" fontId="0" fillId="0" borderId="8" xfId="0" applyBorder="1" applyAlignment="1">
      <alignment horizontal="left" vertical="top"/>
    </xf>
    <xf numFmtId="0" fontId="0" fillId="0" borderId="8" xfId="0" applyBorder="1" applyAlignment="1">
      <alignment horizontal="left"/>
    </xf>
    <xf numFmtId="0" fontId="0" fillId="0" borderId="15" xfId="0" applyBorder="1" applyAlignment="1">
      <alignment horizontal="left"/>
    </xf>
    <xf numFmtId="0" fontId="8" fillId="3" borderId="13" xfId="0" applyFont="1" applyFill="1" applyBorder="1" applyAlignment="1">
      <alignment horizontal="center" vertical="center"/>
    </xf>
    <xf numFmtId="0" fontId="6" fillId="3" borderId="13" xfId="0" applyFont="1" applyFill="1" applyBorder="1" applyAlignment="1">
      <alignment horizontal="center" vertical="center" wrapText="1"/>
    </xf>
    <xf numFmtId="0" fontId="6" fillId="3" borderId="13" xfId="0" applyFont="1" applyFill="1" applyBorder="1" applyAlignment="1">
      <alignment horizontal="center" vertical="center"/>
    </xf>
    <xf numFmtId="0" fontId="2" fillId="3" borderId="13" xfId="0" applyFont="1" applyFill="1" applyBorder="1" applyAlignment="1">
      <alignment vertical="center"/>
    </xf>
    <xf numFmtId="0" fontId="4" fillId="4" borderId="2"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42" xfId="0" applyFont="1" applyBorder="1" applyAlignment="1">
      <alignment horizontal="center" vertical="center" wrapText="1"/>
    </xf>
    <xf numFmtId="14" fontId="3" fillId="2" borderId="7" xfId="0" applyNumberFormat="1" applyFont="1" applyFill="1" applyBorder="1" applyAlignment="1">
      <alignment horizontal="center" vertical="center" wrapText="1"/>
    </xf>
    <xf numFmtId="14" fontId="3" fillId="2" borderId="9" xfId="0" applyNumberFormat="1" applyFont="1" applyFill="1" applyBorder="1" applyAlignment="1">
      <alignment horizontal="center" vertical="center" wrapText="1"/>
    </xf>
    <xf numFmtId="14" fontId="3" fillId="2" borderId="41" xfId="0" applyNumberFormat="1" applyFont="1" applyFill="1" applyBorder="1" applyAlignment="1">
      <alignment horizontal="center" vertical="center" wrapText="1"/>
    </xf>
    <xf numFmtId="0" fontId="17" fillId="2" borderId="13" xfId="0" applyFont="1" applyFill="1" applyBorder="1" applyAlignment="1">
      <alignment horizontal="center" vertical="center" wrapText="1"/>
    </xf>
    <xf numFmtId="0" fontId="16" fillId="0" borderId="39" xfId="0" applyFont="1" applyBorder="1" applyAlignment="1">
      <alignment horizontal="center" vertical="center" wrapText="1"/>
    </xf>
    <xf numFmtId="0" fontId="16" fillId="0" borderId="22" xfId="0" applyFont="1" applyBorder="1" applyAlignment="1">
      <alignment horizontal="center" vertical="center" wrapText="1"/>
    </xf>
    <xf numFmtId="0" fontId="17" fillId="0" borderId="13" xfId="0" applyFont="1" applyBorder="1" applyAlignment="1">
      <alignment horizontal="center" vertical="center" wrapText="1"/>
    </xf>
    <xf numFmtId="14" fontId="3" fillId="2" borderId="13" xfId="0" applyNumberFormat="1" applyFont="1" applyFill="1" applyBorder="1" applyAlignment="1">
      <alignment horizontal="center" vertical="center" wrapText="1"/>
    </xf>
    <xf numFmtId="14" fontId="3" fillId="0" borderId="61" xfId="0" applyNumberFormat="1" applyFont="1" applyBorder="1" applyAlignment="1">
      <alignment horizontal="center" vertical="center" wrapText="1"/>
    </xf>
    <xf numFmtId="14" fontId="3" fillId="0" borderId="7" xfId="0" applyNumberFormat="1" applyFont="1" applyBorder="1" applyAlignment="1">
      <alignment horizontal="center" vertical="center"/>
    </xf>
    <xf numFmtId="0" fontId="3" fillId="0" borderId="9" xfId="0" applyFont="1" applyBorder="1" applyAlignment="1">
      <alignment horizontal="center" vertical="center" wrapText="1"/>
    </xf>
    <xf numFmtId="0" fontId="3" fillId="0" borderId="13" xfId="0" applyFont="1" applyBorder="1" applyAlignment="1">
      <alignment horizontal="center" vertical="center" wrapText="1"/>
    </xf>
    <xf numFmtId="14" fontId="3" fillId="0" borderId="7" xfId="0" applyNumberFormat="1" applyFont="1" applyBorder="1" applyAlignment="1">
      <alignment horizontal="center" vertical="center" wrapText="1"/>
    </xf>
    <xf numFmtId="0" fontId="3" fillId="0" borderId="1" xfId="0" applyFont="1" applyBorder="1" applyAlignment="1">
      <alignment horizontal="left" vertical="center" wrapText="1"/>
    </xf>
    <xf numFmtId="0" fontId="17"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4" borderId="11" xfId="0" applyFont="1" applyFill="1" applyBorder="1" applyAlignment="1">
      <alignment horizontal="center" vertical="center" wrapText="1"/>
    </xf>
    <xf numFmtId="0" fontId="17" fillId="0" borderId="13" xfId="0" applyFont="1" applyBorder="1" applyAlignment="1">
      <alignment horizontal="left" vertical="center" wrapText="1"/>
    </xf>
    <xf numFmtId="0" fontId="17" fillId="0" borderId="3" xfId="0" applyFont="1" applyBorder="1" applyAlignment="1">
      <alignment horizontal="center" vertical="center" wrapText="1"/>
    </xf>
    <xf numFmtId="0" fontId="17" fillId="0" borderId="6" xfId="0" applyFont="1" applyBorder="1" applyAlignment="1">
      <alignment horizontal="center" vertical="center" wrapText="1"/>
    </xf>
    <xf numFmtId="0" fontId="3" fillId="0" borderId="62" xfId="0" applyFont="1" applyBorder="1" applyAlignment="1">
      <alignment horizontal="center" vertical="center" wrapText="1"/>
    </xf>
    <xf numFmtId="0" fontId="3" fillId="2" borderId="50" xfId="0" applyFont="1" applyFill="1" applyBorder="1" applyAlignment="1">
      <alignment horizontal="center" vertical="center" wrapText="1"/>
    </xf>
    <xf numFmtId="14" fontId="3" fillId="2" borderId="41" xfId="0" applyNumberFormat="1" applyFont="1" applyFill="1" applyBorder="1" applyAlignment="1">
      <alignment horizontal="center" vertical="center"/>
    </xf>
    <xf numFmtId="0" fontId="5" fillId="2" borderId="9"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5" xfId="0" applyFont="1" applyBorder="1" applyAlignment="1">
      <alignment horizontal="center" vertical="center" wrapText="1"/>
    </xf>
    <xf numFmtId="14" fontId="3" fillId="0" borderId="9" xfId="0" applyNumberFormat="1" applyFont="1" applyBorder="1" applyAlignment="1">
      <alignment horizontal="center" vertical="center"/>
    </xf>
    <xf numFmtId="0" fontId="3" fillId="0" borderId="6" xfId="0" applyFont="1" applyBorder="1" applyAlignment="1">
      <alignment horizontal="center" vertical="center" wrapText="1"/>
    </xf>
    <xf numFmtId="0" fontId="3" fillId="2" borderId="62" xfId="0" applyFont="1" applyFill="1" applyBorder="1" applyAlignment="1">
      <alignment horizontal="center" vertical="center" wrapText="1"/>
    </xf>
    <xf numFmtId="0" fontId="3" fillId="2" borderId="13" xfId="0" applyFont="1" applyFill="1" applyBorder="1" applyAlignment="1">
      <alignment horizontal="left" vertical="center" wrapText="1"/>
    </xf>
    <xf numFmtId="0" fontId="3" fillId="0" borderId="13" xfId="0" applyFont="1" applyBorder="1" applyAlignment="1">
      <alignment vertical="center" wrapText="1"/>
    </xf>
    <xf numFmtId="14" fontId="3" fillId="0" borderId="41" xfId="0" applyNumberFormat="1" applyFont="1" applyBorder="1" applyAlignment="1">
      <alignment horizontal="center" vertical="center" wrapText="1"/>
    </xf>
    <xf numFmtId="14" fontId="17" fillId="0" borderId="41" xfId="0" applyNumberFormat="1" applyFont="1" applyBorder="1" applyAlignment="1">
      <alignment horizontal="center" vertical="center" wrapText="1"/>
    </xf>
    <xf numFmtId="0" fontId="3" fillId="0" borderId="5" xfId="0" applyFont="1" applyBorder="1" applyAlignment="1">
      <alignment horizontal="left" vertical="center" wrapText="1"/>
    </xf>
    <xf numFmtId="14" fontId="3" fillId="0" borderId="9" xfId="0" applyNumberFormat="1" applyFont="1" applyBorder="1" applyAlignment="1">
      <alignment horizontal="center" vertical="center" wrapText="1"/>
    </xf>
    <xf numFmtId="0" fontId="3" fillId="0" borderId="13" xfId="0" applyFont="1" applyBorder="1" applyAlignment="1">
      <alignment horizontal="left" vertical="center" wrapText="1"/>
    </xf>
    <xf numFmtId="14" fontId="3" fillId="0" borderId="49" xfId="0" applyNumberFormat="1" applyFont="1" applyBorder="1" applyAlignment="1">
      <alignment horizontal="center" vertical="center" wrapText="1"/>
    </xf>
    <xf numFmtId="0" fontId="3" fillId="0" borderId="49" xfId="0" applyFont="1" applyBorder="1" applyAlignment="1">
      <alignment horizontal="center" vertical="center" wrapText="1"/>
    </xf>
    <xf numFmtId="14" fontId="3" fillId="0" borderId="13" xfId="0" applyNumberFormat="1" applyFont="1" applyBorder="1" applyAlignment="1">
      <alignment horizontal="center" vertical="center" wrapText="1"/>
    </xf>
    <xf numFmtId="14" fontId="3" fillId="0" borderId="41" xfId="0" applyNumberFormat="1" applyFont="1" applyBorder="1" applyAlignment="1">
      <alignment horizontal="center" vertical="center"/>
    </xf>
    <xf numFmtId="0" fontId="17" fillId="0" borderId="1" xfId="0" applyFont="1" applyBorder="1" applyAlignment="1">
      <alignment horizontal="left" vertical="center" wrapText="1"/>
    </xf>
    <xf numFmtId="0" fontId="5" fillId="2" borderId="6" xfId="0" applyFont="1" applyFill="1" applyBorder="1" applyAlignment="1">
      <alignment horizontal="center" vertical="center" wrapText="1"/>
    </xf>
    <xf numFmtId="0" fontId="3" fillId="0" borderId="3" xfId="0" applyFont="1" applyBorder="1" applyAlignment="1">
      <alignment horizontal="center" vertical="center" wrapText="1"/>
    </xf>
    <xf numFmtId="0" fontId="17" fillId="0" borderId="55" xfId="0" applyFont="1" applyBorder="1" applyAlignment="1">
      <alignment horizontal="left" vertical="center" wrapText="1"/>
    </xf>
    <xf numFmtId="0" fontId="17" fillId="0" borderId="21" xfId="0" applyFont="1" applyBorder="1" applyAlignment="1">
      <alignment horizontal="center" vertical="center" wrapText="1"/>
    </xf>
    <xf numFmtId="0" fontId="17" fillId="0" borderId="56" xfId="0" applyFont="1" applyBorder="1" applyAlignment="1">
      <alignment horizontal="left" vertical="center" wrapText="1"/>
    </xf>
    <xf numFmtId="0" fontId="17" fillId="0" borderId="57" xfId="0" applyFont="1" applyBorder="1" applyAlignment="1">
      <alignment horizontal="center" vertical="center" wrapText="1"/>
    </xf>
    <xf numFmtId="0" fontId="17" fillId="0" borderId="58" xfId="0" applyFont="1" applyBorder="1" applyAlignment="1">
      <alignment horizontal="center" vertical="center" wrapText="1"/>
    </xf>
    <xf numFmtId="0" fontId="3" fillId="0" borderId="5" xfId="0" applyFont="1" applyBorder="1" applyAlignment="1">
      <alignment vertical="center" wrapText="1"/>
    </xf>
    <xf numFmtId="0" fontId="17" fillId="0" borderId="57" xfId="0" applyFont="1" applyBorder="1" applyAlignment="1">
      <alignment horizontal="left" vertical="center" wrapText="1"/>
    </xf>
    <xf numFmtId="0" fontId="17" fillId="0" borderId="40" xfId="0" applyFont="1" applyBorder="1" applyAlignment="1">
      <alignment horizontal="center" vertical="center" wrapText="1"/>
    </xf>
    <xf numFmtId="14" fontId="17" fillId="0" borderId="61" xfId="0" applyNumberFormat="1" applyFont="1" applyBorder="1" applyAlignment="1">
      <alignment horizontal="center" vertical="center" wrapText="1"/>
    </xf>
    <xf numFmtId="14" fontId="17" fillId="0" borderId="7" xfId="0" applyNumberFormat="1" applyFont="1" applyBorder="1" applyAlignment="1">
      <alignment horizontal="center" vertical="center"/>
    </xf>
    <xf numFmtId="0" fontId="17" fillId="0" borderId="3" xfId="0" applyFont="1" applyBorder="1" applyAlignment="1">
      <alignment horizontal="justify" vertical="center" wrapText="1"/>
    </xf>
    <xf numFmtId="0" fontId="17" fillId="0" borderId="50" xfId="0" applyFont="1" applyBorder="1" applyAlignment="1">
      <alignment horizontal="center" vertical="center" wrapText="1"/>
    </xf>
    <xf numFmtId="0" fontId="17" fillId="0" borderId="59" xfId="0" applyFont="1" applyBorder="1" applyAlignment="1">
      <alignment horizontal="center" vertical="center" wrapText="1"/>
    </xf>
    <xf numFmtId="0" fontId="3" fillId="0" borderId="60" xfId="0" applyFont="1" applyBorder="1" applyAlignment="1">
      <alignment horizontal="center" vertical="center" wrapText="1"/>
    </xf>
    <xf numFmtId="0" fontId="17" fillId="0" borderId="7" xfId="0" applyFont="1" applyBorder="1" applyAlignment="1">
      <alignment horizontal="justify" vertical="center" wrapText="1"/>
    </xf>
    <xf numFmtId="0" fontId="17" fillId="0" borderId="39" xfId="0" applyFont="1" applyBorder="1" applyAlignment="1">
      <alignment horizontal="center" vertical="center" wrapText="1"/>
    </xf>
    <xf numFmtId="0" fontId="17" fillId="0" borderId="7" xfId="0" applyFont="1" applyBorder="1" applyAlignment="1">
      <alignment horizontal="left" vertical="center" wrapText="1"/>
    </xf>
    <xf numFmtId="14" fontId="17" fillId="0" borderId="7" xfId="0" applyNumberFormat="1" applyFont="1" applyBorder="1" applyAlignment="1">
      <alignment horizontal="center" vertical="center" wrapText="1"/>
    </xf>
    <xf numFmtId="0" fontId="3" fillId="0" borderId="1" xfId="0" applyFont="1" applyBorder="1" applyAlignment="1">
      <alignment horizontal="justify" vertical="center" wrapText="1"/>
    </xf>
    <xf numFmtId="0" fontId="17" fillId="0" borderId="7" xfId="0" applyFont="1" applyBorder="1" applyAlignment="1">
      <alignment horizontal="center" vertical="center" wrapText="1"/>
    </xf>
    <xf numFmtId="0" fontId="3" fillId="0" borderId="30" xfId="0" applyFont="1" applyBorder="1" applyAlignment="1">
      <alignment vertical="center" wrapText="1"/>
    </xf>
    <xf numFmtId="0" fontId="3" fillId="0" borderId="16" xfId="0" applyFont="1" applyBorder="1" applyAlignment="1">
      <alignment vertical="center" wrapText="1"/>
    </xf>
    <xf numFmtId="0" fontId="16" fillId="0" borderId="23" xfId="0" applyFont="1" applyBorder="1" applyAlignment="1">
      <alignment horizontal="center" vertical="center" wrapText="1"/>
    </xf>
    <xf numFmtId="0" fontId="16" fillId="0" borderId="51" xfId="0" applyFont="1" applyBorder="1" applyAlignment="1">
      <alignment horizontal="center" vertical="center" wrapText="1"/>
    </xf>
    <xf numFmtId="0" fontId="16" fillId="0" borderId="52" xfId="0" applyFont="1" applyBorder="1" applyAlignment="1">
      <alignment horizontal="center" vertical="center" wrapText="1"/>
    </xf>
    <xf numFmtId="0" fontId="16" fillId="0" borderId="53" xfId="0" applyFont="1" applyBorder="1" applyAlignment="1">
      <alignment horizontal="center" vertical="center" wrapText="1"/>
    </xf>
    <xf numFmtId="0" fontId="17" fillId="0" borderId="52" xfId="0" applyFont="1" applyBorder="1" applyAlignment="1">
      <alignment horizontal="center" vertical="center" wrapText="1"/>
    </xf>
    <xf numFmtId="0" fontId="16" fillId="0" borderId="54" xfId="0" applyFont="1" applyBorder="1" applyAlignment="1">
      <alignment horizontal="center" vertical="center" wrapText="1"/>
    </xf>
    <xf numFmtId="0" fontId="16" fillId="0" borderId="35" xfId="0" applyFont="1" applyBorder="1" applyAlignment="1">
      <alignment horizontal="center" vertical="center" wrapText="1"/>
    </xf>
    <xf numFmtId="0" fontId="16" fillId="0" borderId="23" xfId="0" applyFont="1" applyBorder="1" applyAlignment="1">
      <alignment horizontal="left" vertical="center" wrapText="1"/>
    </xf>
    <xf numFmtId="0" fontId="16" fillId="0" borderId="52" xfId="0" applyFont="1" applyBorder="1" applyAlignment="1">
      <alignment horizontal="left" vertical="center" wrapText="1"/>
    </xf>
    <xf numFmtId="0" fontId="17" fillId="0" borderId="52" xfId="0" applyFont="1" applyBorder="1" applyAlignment="1">
      <alignment horizontal="left" vertical="center" wrapText="1"/>
    </xf>
    <xf numFmtId="0" fontId="16" fillId="0" borderId="13" xfId="0" applyFont="1" applyBorder="1" applyAlignment="1">
      <alignment horizontal="left" vertical="center" wrapText="1"/>
    </xf>
    <xf numFmtId="0" fontId="16" fillId="0" borderId="22" xfId="0" applyFont="1" applyBorder="1" applyAlignment="1">
      <alignment horizontal="left" vertical="center" wrapText="1"/>
    </xf>
    <xf numFmtId="0" fontId="17" fillId="0" borderId="50" xfId="0" applyFont="1" applyBorder="1" applyAlignment="1">
      <alignment horizontal="left" vertical="center" wrapText="1"/>
    </xf>
    <xf numFmtId="0" fontId="3" fillId="2" borderId="16" xfId="0" applyFont="1" applyFill="1" applyBorder="1" applyAlignment="1">
      <alignment vertical="center" wrapText="1"/>
    </xf>
    <xf numFmtId="0" fontId="3" fillId="2" borderId="15" xfId="0" applyFont="1" applyFill="1" applyBorder="1" applyAlignment="1">
      <alignment vertical="center" wrapText="1"/>
    </xf>
    <xf numFmtId="0" fontId="3" fillId="2" borderId="30" xfId="0" applyFont="1" applyFill="1" applyBorder="1" applyAlignment="1">
      <alignment vertical="center" wrapText="1"/>
    </xf>
    <xf numFmtId="0" fontId="3" fillId="2" borderId="17" xfId="0" applyFont="1" applyFill="1" applyBorder="1" applyAlignment="1">
      <alignment vertical="center" wrapText="1"/>
    </xf>
    <xf numFmtId="0" fontId="17" fillId="2" borderId="17" xfId="4" applyFont="1" applyFill="1" applyBorder="1" applyAlignment="1">
      <alignment vertical="center" wrapText="1"/>
    </xf>
    <xf numFmtId="0" fontId="3" fillId="0" borderId="18" xfId="0" applyFont="1" applyBorder="1" applyAlignment="1">
      <alignment vertical="center" wrapText="1"/>
    </xf>
    <xf numFmtId="0" fontId="3" fillId="2" borderId="20" xfId="0" applyFont="1" applyFill="1" applyBorder="1" applyAlignment="1">
      <alignment vertical="center" wrapText="1"/>
    </xf>
    <xf numFmtId="0" fontId="33" fillId="0" borderId="85" xfId="0" applyFont="1" applyBorder="1" applyAlignment="1">
      <alignment horizontal="center" vertical="center"/>
    </xf>
    <xf numFmtId="0" fontId="33" fillId="0" borderId="88" xfId="0" applyFont="1" applyBorder="1" applyAlignment="1">
      <alignment horizontal="center" vertical="center"/>
    </xf>
    <xf numFmtId="0" fontId="33" fillId="0" borderId="90" xfId="0" applyFont="1" applyBorder="1" applyAlignment="1">
      <alignment horizontal="center" vertical="center"/>
    </xf>
    <xf numFmtId="0" fontId="35" fillId="0" borderId="0" xfId="6"/>
    <xf numFmtId="0" fontId="35" fillId="0" borderId="0" xfId="6" applyAlignment="1">
      <alignment horizontal="center" vertical="center"/>
    </xf>
    <xf numFmtId="0" fontId="31" fillId="8" borderId="81" xfId="6" applyFont="1" applyFill="1" applyBorder="1" applyAlignment="1">
      <alignment horizontal="center" vertical="center" wrapText="1"/>
    </xf>
    <xf numFmtId="0" fontId="32" fillId="8" borderId="82" xfId="6" applyFont="1" applyFill="1" applyBorder="1" applyAlignment="1">
      <alignment horizontal="center" vertical="center" wrapText="1"/>
    </xf>
    <xf numFmtId="0" fontId="31" fillId="0" borderId="84" xfId="6" applyFont="1" applyBorder="1" applyAlignment="1">
      <alignment horizontal="center" vertical="center" wrapText="1"/>
    </xf>
    <xf numFmtId="0" fontId="33" fillId="0" borderId="85" xfId="6" applyFont="1" applyBorder="1" applyAlignment="1">
      <alignment horizontal="center" vertical="center"/>
    </xf>
    <xf numFmtId="0" fontId="31" fillId="0" borderId="87" xfId="6" applyFont="1" applyBorder="1" applyAlignment="1">
      <alignment horizontal="center" vertical="center" wrapText="1"/>
    </xf>
    <xf numFmtId="0" fontId="33" fillId="0" borderId="88" xfId="6" applyFont="1" applyBorder="1" applyAlignment="1">
      <alignment horizontal="center" vertical="center"/>
    </xf>
    <xf numFmtId="0" fontId="31" fillId="0" borderId="89" xfId="6" applyFont="1" applyBorder="1" applyAlignment="1">
      <alignment horizontal="center" vertical="center" wrapText="1"/>
    </xf>
    <xf numFmtId="0" fontId="33" fillId="0" borderId="90" xfId="6" applyFont="1" applyBorder="1" applyAlignment="1">
      <alignment horizontal="center" vertical="center"/>
    </xf>
    <xf numFmtId="0" fontId="37" fillId="0" borderId="0" xfId="6" applyFont="1" applyAlignment="1">
      <alignment vertical="center"/>
    </xf>
    <xf numFmtId="0" fontId="33" fillId="0" borderId="92" xfId="6" applyFont="1" applyBorder="1" applyAlignment="1">
      <alignment horizontal="center" vertical="center"/>
    </xf>
    <xf numFmtId="0" fontId="33" fillId="0" borderId="94" xfId="6" applyFont="1" applyBorder="1" applyAlignment="1">
      <alignment horizontal="center" vertical="center"/>
    </xf>
    <xf numFmtId="0" fontId="33" fillId="0" borderId="95" xfId="6" applyFont="1" applyBorder="1" applyAlignment="1">
      <alignment horizontal="center" vertical="center"/>
    </xf>
    <xf numFmtId="0" fontId="29" fillId="0" borderId="0" xfId="6" applyFont="1" applyAlignment="1">
      <alignment horizontal="center" vertical="center"/>
    </xf>
    <xf numFmtId="9" fontId="29" fillId="0" borderId="0" xfId="6" applyNumberFormat="1" applyFont="1" applyAlignment="1">
      <alignment horizontal="center" vertical="center"/>
    </xf>
    <xf numFmtId="0" fontId="32" fillId="8" borderId="96" xfId="6" applyFont="1" applyFill="1" applyBorder="1" applyAlignment="1">
      <alignment horizontal="center" vertical="center" wrapText="1"/>
    </xf>
    <xf numFmtId="0" fontId="33" fillId="0" borderId="97" xfId="6" applyFont="1" applyBorder="1" applyAlignment="1">
      <alignment horizontal="center" vertical="center"/>
    </xf>
    <xf numFmtId="0" fontId="31" fillId="0" borderId="0" xfId="6" applyFont="1" applyAlignment="1">
      <alignment horizontal="center" vertical="center" wrapText="1"/>
    </xf>
    <xf numFmtId="0" fontId="33" fillId="0" borderId="0" xfId="6" applyFont="1" applyAlignment="1">
      <alignment horizontal="center" vertical="center"/>
    </xf>
    <xf numFmtId="0" fontId="32" fillId="0" borderId="0" xfId="6" applyFont="1" applyAlignment="1">
      <alignment horizontal="center" vertical="center" wrapText="1"/>
    </xf>
    <xf numFmtId="0" fontId="35" fillId="0" borderId="49" xfId="6" applyBorder="1"/>
    <xf numFmtId="0" fontId="35" fillId="0" borderId="93" xfId="6" applyBorder="1"/>
    <xf numFmtId="0" fontId="35" fillId="0" borderId="63" xfId="6" applyBorder="1"/>
    <xf numFmtId="0" fontId="35" fillId="0" borderId="59" xfId="6" applyBorder="1"/>
    <xf numFmtId="0" fontId="35" fillId="0" borderId="55" xfId="6" applyBorder="1"/>
    <xf numFmtId="0" fontId="33" fillId="0" borderId="0" xfId="6" applyFont="1" applyAlignment="1">
      <alignment vertical="top"/>
    </xf>
    <xf numFmtId="0" fontId="35" fillId="0" borderId="7" xfId="6" applyBorder="1"/>
    <xf numFmtId="0" fontId="35" fillId="0" borderId="61" xfId="6" applyBorder="1"/>
    <xf numFmtId="0" fontId="33" fillId="0" borderId="61" xfId="6" applyFont="1" applyBorder="1" applyAlignment="1">
      <alignment vertical="top"/>
    </xf>
    <xf numFmtId="0" fontId="33" fillId="0" borderId="7" xfId="6" applyFont="1" applyBorder="1" applyAlignment="1">
      <alignment vertical="top"/>
    </xf>
    <xf numFmtId="0" fontId="35" fillId="0" borderId="62" xfId="6" applyBorder="1"/>
    <xf numFmtId="0" fontId="32" fillId="8" borderId="13" xfId="6" applyFont="1" applyFill="1" applyBorder="1" applyAlignment="1">
      <alignment horizontal="center" vertical="center" wrapText="1"/>
    </xf>
    <xf numFmtId="9" fontId="32" fillId="8" borderId="13" xfId="5" applyFont="1" applyFill="1" applyBorder="1" applyAlignment="1">
      <alignment horizontal="center" vertical="center" wrapText="1"/>
    </xf>
    <xf numFmtId="9" fontId="3" fillId="7" borderId="8" xfId="0" applyNumberFormat="1" applyFont="1" applyFill="1" applyBorder="1" applyAlignment="1">
      <alignment horizontal="center" vertical="center" wrapText="1"/>
    </xf>
    <xf numFmtId="0" fontId="39" fillId="0" borderId="0" xfId="7" applyNumberFormat="1" applyFont="1" applyFill="1" applyBorder="1" applyAlignment="1"/>
    <xf numFmtId="0" fontId="22" fillId="0" borderId="0" xfId="7" applyNumberFormat="1" applyFont="1" applyFill="1" applyBorder="1" applyAlignment="1" applyProtection="1">
      <alignment horizontal="left" vertical="top" wrapText="1"/>
    </xf>
    <xf numFmtId="0" fontId="26" fillId="5" borderId="79" xfId="7" applyNumberFormat="1" applyFont="1" applyFill="1" applyBorder="1" applyAlignment="1" applyProtection="1">
      <alignment horizontal="left" vertical="center" wrapText="1"/>
    </xf>
    <xf numFmtId="0" fontId="26" fillId="5" borderId="78" xfId="7" applyNumberFormat="1" applyFont="1" applyFill="1" applyBorder="1" applyAlignment="1" applyProtection="1">
      <alignment horizontal="left" vertical="center" wrapText="1"/>
    </xf>
    <xf numFmtId="0" fontId="26" fillId="5" borderId="78" xfId="7" applyNumberFormat="1" applyFont="1" applyFill="1" applyBorder="1" applyAlignment="1" applyProtection="1">
      <alignment horizontal="center" vertical="center" wrapText="1"/>
    </xf>
    <xf numFmtId="0" fontId="25" fillId="6" borderId="75" xfId="7" applyNumberFormat="1" applyFont="1" applyFill="1" applyBorder="1" applyAlignment="1" applyProtection="1">
      <alignment horizontal="center" vertical="center" wrapText="1"/>
    </xf>
    <xf numFmtId="0" fontId="25" fillId="0" borderId="75" xfId="7" applyNumberFormat="1" applyFont="1" applyFill="1" applyBorder="1" applyAlignment="1" applyProtection="1">
      <alignment horizontal="center" vertical="center" wrapText="1"/>
    </xf>
    <xf numFmtId="9" fontId="3" fillId="9" borderId="8" xfId="0" applyNumberFormat="1" applyFont="1" applyFill="1" applyBorder="1" applyAlignment="1">
      <alignment horizontal="center" vertical="center" wrapText="1"/>
    </xf>
    <xf numFmtId="9" fontId="7" fillId="10" borderId="12" xfId="0" applyNumberFormat="1" applyFont="1" applyFill="1" applyBorder="1" applyAlignment="1">
      <alignment horizontal="center" vertical="center" wrapText="1"/>
    </xf>
    <xf numFmtId="9" fontId="3" fillId="9" borderId="12" xfId="0" applyNumberFormat="1" applyFont="1" applyFill="1" applyBorder="1" applyAlignment="1">
      <alignment horizontal="center" vertical="center" wrapText="1"/>
    </xf>
    <xf numFmtId="9" fontId="3" fillId="10" borderId="12" xfId="0" applyNumberFormat="1" applyFont="1" applyFill="1" applyBorder="1" applyAlignment="1">
      <alignment horizontal="center" vertical="center" wrapText="1"/>
    </xf>
    <xf numFmtId="9" fontId="3" fillId="10" borderId="8" xfId="0" applyNumberFormat="1" applyFont="1" applyFill="1" applyBorder="1" applyAlignment="1">
      <alignment horizontal="center" vertical="center" wrapText="1"/>
    </xf>
    <xf numFmtId="9" fontId="3" fillId="10" borderId="19" xfId="0" applyNumberFormat="1" applyFont="1" applyFill="1" applyBorder="1" applyAlignment="1">
      <alignment horizontal="center" vertical="center" wrapText="1"/>
    </xf>
    <xf numFmtId="9" fontId="1" fillId="0" borderId="0" xfId="0" applyNumberFormat="1" applyFont="1"/>
    <xf numFmtId="0" fontId="32" fillId="8" borderId="41" xfId="6" applyFont="1" applyFill="1" applyBorder="1" applyAlignment="1">
      <alignment horizontal="center" vertical="center" wrapText="1"/>
    </xf>
    <xf numFmtId="0" fontId="30" fillId="0" borderId="41" xfId="6" applyFont="1" applyBorder="1"/>
    <xf numFmtId="0" fontId="30" fillId="0" borderId="6" xfId="6" applyFont="1" applyBorder="1"/>
    <xf numFmtId="0" fontId="35" fillId="0" borderId="0" xfId="6" applyAlignment="1">
      <alignment horizontal="center"/>
    </xf>
    <xf numFmtId="0" fontId="30" fillId="0" borderId="0" xfId="6" applyFont="1"/>
    <xf numFmtId="0" fontId="36" fillId="0" borderId="0" xfId="6" applyFont="1" applyAlignment="1">
      <alignment horizontal="center" vertical="center" wrapText="1"/>
    </xf>
    <xf numFmtId="0" fontId="35" fillId="0" borderId="0" xfId="6"/>
    <xf numFmtId="0" fontId="29" fillId="0" borderId="9" xfId="6" applyFont="1" applyBorder="1" applyAlignment="1">
      <alignment horizontal="center" vertical="center"/>
    </xf>
    <xf numFmtId="0" fontId="32" fillId="8" borderId="83" xfId="6" applyFont="1" applyFill="1" applyBorder="1" applyAlignment="1">
      <alignment horizontal="center" vertical="center" wrapText="1"/>
    </xf>
    <xf numFmtId="0" fontId="33" fillId="0" borderId="49" xfId="6" applyFont="1" applyBorder="1" applyAlignment="1">
      <alignment horizontal="left" vertical="top" wrapText="1"/>
    </xf>
    <xf numFmtId="0" fontId="30" fillId="0" borderId="93" xfId="6" applyFont="1" applyBorder="1"/>
    <xf numFmtId="0" fontId="30" fillId="0" borderId="63" xfId="6" applyFont="1" applyBorder="1"/>
    <xf numFmtId="0" fontId="30" fillId="0" borderId="59" xfId="6" applyFont="1" applyBorder="1"/>
    <xf numFmtId="0" fontId="30" fillId="0" borderId="55" xfId="6" applyFont="1" applyBorder="1"/>
    <xf numFmtId="0" fontId="30" fillId="0" borderId="7" xfId="6" applyFont="1" applyBorder="1"/>
    <xf numFmtId="0" fontId="30" fillId="0" borderId="61" xfId="6" applyFont="1" applyBorder="1"/>
    <xf numFmtId="0" fontId="30" fillId="0" borderId="62" xfId="6" applyFont="1" applyBorder="1"/>
    <xf numFmtId="0" fontId="38" fillId="0" borderId="49" xfId="6" applyFont="1" applyBorder="1" applyAlignment="1">
      <alignment horizontal="justify" vertical="center" wrapText="1"/>
    </xf>
    <xf numFmtId="0" fontId="30" fillId="0" borderId="93" xfId="6" applyFont="1" applyBorder="1" applyAlignment="1">
      <alignment horizontal="justify"/>
    </xf>
    <xf numFmtId="0" fontId="30" fillId="0" borderId="63" xfId="6" applyFont="1" applyBorder="1" applyAlignment="1">
      <alignment horizontal="justify"/>
    </xf>
    <xf numFmtId="0" fontId="30" fillId="0" borderId="59" xfId="6" applyFont="1" applyBorder="1" applyAlignment="1">
      <alignment horizontal="justify"/>
    </xf>
    <xf numFmtId="0" fontId="35" fillId="0" borderId="0" xfId="6" applyAlignment="1">
      <alignment horizontal="justify"/>
    </xf>
    <xf numFmtId="0" fontId="30" fillId="0" borderId="55" xfId="6" applyFont="1" applyBorder="1" applyAlignment="1">
      <alignment horizontal="justify"/>
    </xf>
    <xf numFmtId="0" fontId="30" fillId="0" borderId="7" xfId="6" applyFont="1" applyBorder="1" applyAlignment="1">
      <alignment horizontal="justify"/>
    </xf>
    <xf numFmtId="0" fontId="30" fillId="0" borderId="61" xfId="6" applyFont="1" applyBorder="1" applyAlignment="1">
      <alignment horizontal="justify"/>
    </xf>
    <xf numFmtId="0" fontId="30" fillId="0" borderId="62" xfId="6" applyFont="1" applyBorder="1" applyAlignment="1">
      <alignment horizontal="justify"/>
    </xf>
    <xf numFmtId="0" fontId="37" fillId="0" borderId="94" xfId="6" applyFont="1" applyBorder="1" applyAlignment="1">
      <alignment horizontal="center" vertical="center"/>
    </xf>
    <xf numFmtId="0" fontId="37" fillId="0" borderId="98" xfId="6" applyFont="1" applyBorder="1" applyAlignment="1">
      <alignment horizontal="center" vertical="center"/>
    </xf>
    <xf numFmtId="0" fontId="35" fillId="0" borderId="94" xfId="6" applyBorder="1" applyAlignment="1">
      <alignment horizontal="center" vertical="center"/>
    </xf>
    <xf numFmtId="0" fontId="35" fillId="0" borderId="98" xfId="6" applyBorder="1" applyAlignment="1">
      <alignment horizontal="center" vertical="center"/>
    </xf>
    <xf numFmtId="0" fontId="33" fillId="0" borderId="59" xfId="6" applyFont="1" applyBorder="1" applyAlignment="1">
      <alignment horizontal="left" vertical="top" wrapText="1"/>
    </xf>
    <xf numFmtId="0" fontId="35" fillId="0" borderId="94" xfId="6" applyBorder="1" applyAlignment="1">
      <alignment horizontal="center" vertical="center" wrapText="1"/>
    </xf>
    <xf numFmtId="0" fontId="35" fillId="0" borderId="98" xfId="6" applyBorder="1" applyAlignment="1">
      <alignment horizontal="center" vertical="center" wrapText="1"/>
    </xf>
    <xf numFmtId="0" fontId="2" fillId="4" borderId="2" xfId="0" applyFont="1" applyFill="1" applyBorder="1" applyAlignment="1">
      <alignment horizontal="center" vertical="center" wrapText="1"/>
    </xf>
    <xf numFmtId="0" fontId="2" fillId="4" borderId="50" xfId="0" applyFont="1" applyFill="1" applyBorder="1" applyAlignment="1">
      <alignment horizontal="center" vertical="center" wrapText="1"/>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0" xfId="0" applyFont="1" applyAlignment="1">
      <alignment horizontal="center" vertical="center" wrapText="1"/>
    </xf>
    <xf numFmtId="0" fontId="6" fillId="0" borderId="34"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36" xfId="0" applyFont="1" applyBorder="1" applyAlignment="1">
      <alignment horizontal="center" vertical="center" wrapText="1"/>
    </xf>
    <xf numFmtId="0" fontId="1" fillId="0" borderId="21" xfId="0" applyFont="1" applyBorder="1" applyAlignment="1">
      <alignment horizontal="center"/>
    </xf>
    <xf numFmtId="0" fontId="1" fillId="0" borderId="42" xfId="0" applyFont="1" applyBorder="1" applyAlignment="1">
      <alignment horizontal="center"/>
    </xf>
    <xf numFmtId="0" fontId="1" fillId="0" borderId="22" xfId="0" applyFont="1" applyBorder="1" applyAlignment="1">
      <alignment horizontal="center"/>
    </xf>
    <xf numFmtId="0" fontId="1" fillId="0" borderId="39" xfId="0" applyFont="1" applyBorder="1" applyAlignment="1">
      <alignment horizontal="center"/>
    </xf>
    <xf numFmtId="0" fontId="1" fillId="0" borderId="40" xfId="0" applyFont="1" applyBorder="1" applyAlignment="1">
      <alignment horizontal="center"/>
    </xf>
    <xf numFmtId="14" fontId="6" fillId="0" borderId="21" xfId="0" applyNumberFormat="1" applyFont="1" applyBorder="1" applyAlignment="1">
      <alignment horizontal="center" vertical="center"/>
    </xf>
    <xf numFmtId="49" fontId="6" fillId="0" borderId="21" xfId="0" applyNumberFormat="1" applyFont="1" applyBorder="1" applyAlignment="1">
      <alignment horizontal="center" vertical="center"/>
    </xf>
    <xf numFmtId="49" fontId="6" fillId="0" borderId="22" xfId="0" applyNumberFormat="1" applyFont="1" applyBorder="1" applyAlignment="1">
      <alignment horizontal="center" vertical="center"/>
    </xf>
    <xf numFmtId="0" fontId="2" fillId="3" borderId="23"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11" fillId="0" borderId="0" xfId="0" applyFont="1" applyAlignment="1">
      <alignment horizontal="left"/>
    </xf>
    <xf numFmtId="0" fontId="6" fillId="3" borderId="21" xfId="0" applyFont="1" applyFill="1" applyBorder="1" applyAlignment="1">
      <alignment horizontal="center" vertical="center" wrapText="1"/>
    </xf>
    <xf numFmtId="0" fontId="6" fillId="3" borderId="22" xfId="0" applyFont="1" applyFill="1" applyBorder="1" applyAlignment="1">
      <alignment horizontal="center" vertical="center" wrapText="1"/>
    </xf>
    <xf numFmtId="0" fontId="2" fillId="0" borderId="39" xfId="0" applyFont="1" applyBorder="1" applyAlignment="1">
      <alignment horizontal="left" vertical="center"/>
    </xf>
    <xf numFmtId="0" fontId="2" fillId="0" borderId="40" xfId="0" applyFont="1" applyBorder="1" applyAlignment="1">
      <alignment horizontal="left" vertical="center"/>
    </xf>
    <xf numFmtId="0" fontId="4" fillId="4" borderId="11" xfId="0" applyFont="1" applyFill="1" applyBorder="1" applyAlignment="1">
      <alignment horizontal="center" vertical="center" wrapText="1"/>
    </xf>
    <xf numFmtId="0" fontId="4" fillId="4" borderId="50" xfId="0" applyFont="1" applyFill="1" applyBorder="1" applyAlignment="1">
      <alignment horizontal="center" vertical="center" wrapText="1"/>
    </xf>
    <xf numFmtId="0" fontId="4" fillId="4" borderId="4" xfId="0" applyFont="1" applyFill="1" applyBorder="1" applyAlignment="1">
      <alignment horizontal="center" vertical="center"/>
    </xf>
    <xf numFmtId="0" fontId="2" fillId="3" borderId="23" xfId="0" applyFont="1" applyFill="1" applyBorder="1" applyAlignment="1">
      <alignment horizontal="center" vertical="center"/>
    </xf>
    <xf numFmtId="0" fontId="2" fillId="3" borderId="24" xfId="0" applyFont="1" applyFill="1" applyBorder="1" applyAlignment="1">
      <alignment horizontal="center" vertical="center"/>
    </xf>
    <xf numFmtId="0" fontId="6" fillId="3" borderId="27" xfId="0" applyFont="1" applyFill="1" applyBorder="1" applyAlignment="1">
      <alignment horizontal="center" vertical="center" wrapText="1"/>
    </xf>
    <xf numFmtId="0" fontId="6" fillId="3" borderId="28" xfId="0" applyFont="1" applyFill="1" applyBorder="1" applyAlignment="1">
      <alignment horizontal="center" vertical="center" wrapText="1"/>
    </xf>
    <xf numFmtId="0" fontId="6" fillId="3" borderId="29" xfId="0" applyFont="1" applyFill="1" applyBorder="1" applyAlignment="1">
      <alignment horizontal="center" vertical="center" wrapText="1"/>
    </xf>
    <xf numFmtId="0" fontId="1" fillId="3" borderId="25" xfId="0" applyFont="1" applyFill="1" applyBorder="1" applyAlignment="1">
      <alignment horizontal="center"/>
    </xf>
    <xf numFmtId="0" fontId="1" fillId="3" borderId="26" xfId="0" applyFont="1" applyFill="1" applyBorder="1" applyAlignment="1">
      <alignment horizontal="center"/>
    </xf>
    <xf numFmtId="0" fontId="10" fillId="3" borderId="21" xfId="0" applyFont="1" applyFill="1" applyBorder="1" applyAlignment="1">
      <alignment horizontal="center" vertical="center" wrapText="1"/>
    </xf>
    <xf numFmtId="0" fontId="10" fillId="3" borderId="22" xfId="0" applyFont="1" applyFill="1" applyBorder="1" applyAlignment="1">
      <alignment horizontal="center" vertical="center" wrapText="1"/>
    </xf>
    <xf numFmtId="0" fontId="23" fillId="0" borderId="0" xfId="7" applyNumberFormat="1" applyFont="1" applyFill="1" applyBorder="1" applyAlignment="1" applyProtection="1">
      <alignment horizontal="center" vertical="center" wrapText="1"/>
    </xf>
    <xf numFmtId="0" fontId="39" fillId="0" borderId="0" xfId="7" applyNumberFormat="1" applyFont="1" applyFill="1" applyBorder="1" applyAlignment="1"/>
    <xf numFmtId="0" fontId="24" fillId="0" borderId="0" xfId="7" applyNumberFormat="1" applyFont="1" applyFill="1" applyBorder="1" applyAlignment="1" applyProtection="1">
      <alignment horizontal="left" vertical="center" wrapText="1"/>
    </xf>
    <xf numFmtId="0" fontId="24" fillId="0" borderId="64" xfId="7" applyFont="1" applyBorder="1" applyAlignment="1">
      <alignment horizontal="left" vertical="center" wrapText="1"/>
    </xf>
    <xf numFmtId="0" fontId="24" fillId="0" borderId="65" xfId="7" applyFont="1" applyBorder="1" applyAlignment="1">
      <alignment horizontal="left" vertical="center" wrapText="1"/>
    </xf>
    <xf numFmtId="0" fontId="24" fillId="0" borderId="66" xfId="7" applyFont="1" applyBorder="1" applyAlignment="1">
      <alignment horizontal="left" vertical="center" wrapText="1"/>
    </xf>
    <xf numFmtId="0" fontId="24" fillId="0" borderId="67" xfId="7" applyFont="1" applyBorder="1" applyAlignment="1">
      <alignment horizontal="left" vertical="center" wrapText="1"/>
    </xf>
    <xf numFmtId="0" fontId="24" fillId="0" borderId="68" xfId="7" applyFont="1" applyBorder="1" applyAlignment="1">
      <alignment horizontal="left" vertical="center" wrapText="1"/>
    </xf>
    <xf numFmtId="0" fontId="24" fillId="0" borderId="69" xfId="7" applyFont="1" applyBorder="1" applyAlignment="1">
      <alignment horizontal="left" vertical="center" wrapText="1"/>
    </xf>
    <xf numFmtId="0" fontId="24" fillId="0" borderId="70" xfId="7" applyFont="1" applyBorder="1" applyAlignment="1">
      <alignment horizontal="left" vertical="center" wrapText="1"/>
    </xf>
    <xf numFmtId="0" fontId="24" fillId="0" borderId="71" xfId="7" applyFont="1" applyBorder="1" applyAlignment="1">
      <alignment horizontal="left" vertical="center" wrapText="1"/>
    </xf>
    <xf numFmtId="0" fontId="24" fillId="0" borderId="72" xfId="7" applyFont="1" applyBorder="1" applyAlignment="1">
      <alignment horizontal="left" vertical="center" wrapText="1"/>
    </xf>
    <xf numFmtId="0" fontId="24" fillId="0" borderId="73" xfId="7" applyFont="1" applyBorder="1" applyAlignment="1">
      <alignment horizontal="left" vertical="center" wrapText="1"/>
    </xf>
    <xf numFmtId="0" fontId="24" fillId="0" borderId="74" xfId="7" applyFont="1" applyBorder="1" applyAlignment="1">
      <alignment horizontal="left" vertical="center" wrapText="1"/>
    </xf>
    <xf numFmtId="0" fontId="25" fillId="0" borderId="64" xfId="7" applyFont="1" applyBorder="1" applyAlignment="1">
      <alignment horizontal="center" vertical="center" wrapText="1"/>
    </xf>
    <xf numFmtId="0" fontId="25" fillId="0" borderId="65" xfId="7" applyFont="1" applyBorder="1" applyAlignment="1">
      <alignment horizontal="center" vertical="center" wrapText="1"/>
    </xf>
    <xf numFmtId="0" fontId="25" fillId="0" borderId="66" xfId="7" applyFont="1" applyBorder="1" applyAlignment="1">
      <alignment horizontal="center" vertical="center" wrapText="1"/>
    </xf>
    <xf numFmtId="0" fontId="26" fillId="5" borderId="76" xfId="7" applyFont="1" applyFill="1" applyBorder="1" applyAlignment="1">
      <alignment horizontal="left" vertical="center" wrapText="1"/>
    </xf>
    <xf numFmtId="0" fontId="26" fillId="5" borderId="77" xfId="7" applyFont="1" applyFill="1" applyBorder="1" applyAlignment="1">
      <alignment horizontal="left" vertical="center" wrapText="1"/>
    </xf>
    <xf numFmtId="0" fontId="26" fillId="5" borderId="80" xfId="7" applyFont="1" applyFill="1" applyBorder="1" applyAlignment="1">
      <alignment horizontal="left" vertical="center" wrapText="1"/>
    </xf>
    <xf numFmtId="0" fontId="26" fillId="5" borderId="67" xfId="7" applyFont="1" applyFill="1" applyBorder="1" applyAlignment="1">
      <alignment horizontal="left" vertical="center" wrapText="1"/>
    </xf>
    <xf numFmtId="0" fontId="26" fillId="5" borderId="69" xfId="7" applyFont="1" applyFill="1" applyBorder="1" applyAlignment="1">
      <alignment horizontal="left" vertical="center" wrapText="1"/>
    </xf>
    <xf numFmtId="0" fontId="26" fillId="5" borderId="73" xfId="7" applyFont="1" applyFill="1" applyBorder="1" applyAlignment="1">
      <alignment horizontal="left" vertical="center" wrapText="1"/>
    </xf>
    <xf numFmtId="0" fontId="26" fillId="5" borderId="74" xfId="7" applyFont="1" applyFill="1" applyBorder="1" applyAlignment="1">
      <alignment horizontal="left" vertical="center" wrapText="1"/>
    </xf>
    <xf numFmtId="0" fontId="26" fillId="5" borderId="70" xfId="7" applyFont="1" applyFill="1" applyBorder="1" applyAlignment="1">
      <alignment horizontal="left" vertical="center" wrapText="1"/>
    </xf>
    <xf numFmtId="0" fontId="26" fillId="5" borderId="72" xfId="7" applyFont="1" applyFill="1" applyBorder="1" applyAlignment="1">
      <alignment horizontal="left" vertical="center" wrapText="1"/>
    </xf>
    <xf numFmtId="0" fontId="26" fillId="5" borderId="76" xfId="7" applyFont="1" applyFill="1" applyBorder="1" applyAlignment="1">
      <alignment horizontal="justify" vertical="center" wrapText="1"/>
    </xf>
    <xf numFmtId="0" fontId="26" fillId="5" borderId="77" xfId="7" applyFont="1" applyFill="1" applyBorder="1" applyAlignment="1">
      <alignment horizontal="justify" vertical="center" wrapText="1"/>
    </xf>
    <xf numFmtId="0" fontId="26" fillId="5" borderId="80" xfId="7" applyFont="1" applyFill="1" applyBorder="1" applyAlignment="1">
      <alignment horizontal="justify" vertical="center" wrapText="1"/>
    </xf>
    <xf numFmtId="0" fontId="26" fillId="5" borderId="68" xfId="7" applyFont="1" applyFill="1" applyBorder="1" applyAlignment="1">
      <alignment horizontal="left" vertical="center" wrapText="1"/>
    </xf>
    <xf numFmtId="0" fontId="26" fillId="5" borderId="71" xfId="7" applyFont="1" applyFill="1" applyBorder="1" applyAlignment="1">
      <alignment horizontal="left" vertical="center" wrapText="1"/>
    </xf>
    <xf numFmtId="0" fontId="26" fillId="0" borderId="76" xfId="7" applyFont="1" applyBorder="1" applyAlignment="1">
      <alignment horizontal="left" vertical="center" wrapText="1"/>
    </xf>
    <xf numFmtId="0" fontId="26" fillId="0" borderId="77" xfId="7" applyFont="1" applyBorder="1" applyAlignment="1">
      <alignment horizontal="left" vertical="center" wrapText="1"/>
    </xf>
    <xf numFmtId="0" fontId="26" fillId="0" borderId="80" xfId="7" applyFont="1" applyBorder="1" applyAlignment="1">
      <alignment horizontal="left" vertical="center" wrapText="1"/>
    </xf>
    <xf numFmtId="0" fontId="26" fillId="5" borderId="76" xfId="7" applyFont="1" applyFill="1" applyBorder="1" applyAlignment="1">
      <alignment horizontal="center" vertical="center" wrapText="1"/>
    </xf>
    <xf numFmtId="0" fontId="26" fillId="5" borderId="77" xfId="7" applyFont="1" applyFill="1" applyBorder="1" applyAlignment="1">
      <alignment horizontal="center" vertical="center" wrapText="1"/>
    </xf>
    <xf numFmtId="0" fontId="26" fillId="5" borderId="80" xfId="7" applyFont="1" applyFill="1" applyBorder="1" applyAlignment="1">
      <alignment horizontal="center" vertical="center" wrapText="1"/>
    </xf>
    <xf numFmtId="0" fontId="26" fillId="5" borderId="67" xfId="7" applyFont="1" applyFill="1" applyBorder="1" applyAlignment="1">
      <alignment horizontal="center" vertical="center" wrapText="1"/>
    </xf>
    <xf numFmtId="0" fontId="26" fillId="5" borderId="69" xfId="7" applyFont="1" applyFill="1" applyBorder="1" applyAlignment="1">
      <alignment horizontal="center" vertical="center" wrapText="1"/>
    </xf>
    <xf numFmtId="0" fontId="26" fillId="5" borderId="73" xfId="7" applyFont="1" applyFill="1" applyBorder="1" applyAlignment="1">
      <alignment horizontal="center" vertical="center" wrapText="1"/>
    </xf>
    <xf numFmtId="0" fontId="26" fillId="5" borderId="74" xfId="7" applyFont="1" applyFill="1" applyBorder="1" applyAlignment="1">
      <alignment horizontal="center" vertical="center" wrapText="1"/>
    </xf>
    <xf numFmtId="0" fontId="26" fillId="5" borderId="70" xfId="7" applyFont="1" applyFill="1" applyBorder="1" applyAlignment="1">
      <alignment horizontal="center" vertical="center" wrapText="1"/>
    </xf>
    <xf numFmtId="0" fontId="26" fillId="5" borderId="72" xfId="7" applyFont="1" applyFill="1" applyBorder="1" applyAlignment="1">
      <alignment horizontal="center" vertical="center" wrapText="1"/>
    </xf>
    <xf numFmtId="0" fontId="2" fillId="4" borderId="21" xfId="0" applyFont="1" applyFill="1" applyBorder="1" applyAlignment="1">
      <alignment horizontal="center" vertical="center" wrapText="1"/>
    </xf>
    <xf numFmtId="0" fontId="2" fillId="4" borderId="42" xfId="0" applyFont="1" applyFill="1" applyBorder="1" applyAlignment="1">
      <alignment horizontal="center" vertical="center" wrapText="1"/>
    </xf>
    <xf numFmtId="0" fontId="2" fillId="4" borderId="22" xfId="0" applyFont="1" applyFill="1" applyBorder="1" applyAlignment="1">
      <alignment horizontal="center" vertical="center" wrapText="1"/>
    </xf>
    <xf numFmtId="0" fontId="0" fillId="0" borderId="16" xfId="0" applyBorder="1" applyAlignment="1">
      <alignment horizontal="center" vertical="top"/>
    </xf>
    <xf numFmtId="0" fontId="6" fillId="0" borderId="42" xfId="0" applyFont="1" applyBorder="1" applyAlignment="1">
      <alignment horizontal="center" vertical="center" wrapText="1"/>
    </xf>
    <xf numFmtId="0" fontId="6" fillId="0" borderId="42" xfId="0" applyFont="1" applyBorder="1" applyAlignment="1">
      <alignment horizontal="center" vertical="center"/>
    </xf>
    <xf numFmtId="0" fontId="0" fillId="0" borderId="8" xfId="0" applyBorder="1" applyAlignment="1">
      <alignment horizontal="left" vertical="top" wrapText="1"/>
    </xf>
    <xf numFmtId="0" fontId="0" fillId="0" borderId="15" xfId="0" applyBorder="1" applyAlignment="1">
      <alignment horizontal="left" vertical="top" wrapText="1"/>
    </xf>
    <xf numFmtId="0" fontId="0" fillId="0" borderId="19" xfId="0" applyBorder="1" applyAlignment="1">
      <alignment horizontal="left" vertical="top" wrapText="1"/>
    </xf>
    <xf numFmtId="0" fontId="0" fillId="0" borderId="20" xfId="0" applyBorder="1" applyAlignment="1">
      <alignment horizontal="left" vertical="top" wrapText="1"/>
    </xf>
    <xf numFmtId="0" fontId="12" fillId="0" borderId="8" xfId="0" applyFont="1" applyBorder="1" applyAlignment="1">
      <alignment horizontal="left" vertical="top" wrapText="1"/>
    </xf>
    <xf numFmtId="0" fontId="12" fillId="0" borderId="15" xfId="0" applyFont="1" applyBorder="1" applyAlignment="1">
      <alignment horizontal="left" vertical="top" wrapText="1"/>
    </xf>
    <xf numFmtId="0" fontId="0" fillId="0" borderId="8" xfId="0" applyBorder="1" applyAlignment="1">
      <alignment horizontal="left" vertical="top"/>
    </xf>
    <xf numFmtId="0" fontId="0" fillId="0" borderId="15" xfId="0" applyBorder="1" applyAlignment="1">
      <alignment horizontal="left" vertical="top"/>
    </xf>
    <xf numFmtId="0" fontId="0" fillId="0" borderId="44" xfId="0" applyBorder="1" applyAlignment="1">
      <alignment horizontal="left" vertical="top" wrapText="1"/>
    </xf>
    <xf numFmtId="0" fontId="0" fillId="0" borderId="44" xfId="0" applyBorder="1" applyAlignment="1">
      <alignment horizontal="left" vertical="top"/>
    </xf>
    <xf numFmtId="0" fontId="0" fillId="0" borderId="45" xfId="0" applyBorder="1" applyAlignment="1">
      <alignment horizontal="left" vertical="top"/>
    </xf>
    <xf numFmtId="0" fontId="0" fillId="0" borderId="46" xfId="0" applyBorder="1" applyAlignment="1">
      <alignment horizontal="left" vertical="top"/>
    </xf>
    <xf numFmtId="0" fontId="0" fillId="0" borderId="47" xfId="0" applyBorder="1" applyAlignment="1">
      <alignment horizontal="left" vertical="top"/>
    </xf>
    <xf numFmtId="0" fontId="0" fillId="0" borderId="48" xfId="0" applyBorder="1" applyAlignment="1">
      <alignment horizontal="left" vertical="top"/>
    </xf>
    <xf numFmtId="0" fontId="4" fillId="4" borderId="99" xfId="0" applyFont="1" applyFill="1" applyBorder="1" applyAlignment="1">
      <alignment horizontal="center" vertical="center" wrapText="1"/>
    </xf>
    <xf numFmtId="0" fontId="17" fillId="2" borderId="0" xfId="0" applyFont="1" applyFill="1" applyBorder="1" applyAlignment="1">
      <alignment horizontal="left" vertical="center" wrapText="1"/>
    </xf>
    <xf numFmtId="0" fontId="3" fillId="2" borderId="0" xfId="0" applyFont="1" applyFill="1" applyBorder="1" applyAlignment="1">
      <alignment horizontal="center" vertical="center" wrapText="1"/>
    </xf>
    <xf numFmtId="0" fontId="10" fillId="2" borderId="48" xfId="0" applyFont="1" applyFill="1" applyBorder="1" applyAlignment="1">
      <alignment horizontal="justify" vertical="top" wrapText="1"/>
    </xf>
    <xf numFmtId="0" fontId="4" fillId="4" borderId="100" xfId="0" applyFont="1" applyFill="1" applyBorder="1" applyAlignment="1">
      <alignment horizontal="center" vertical="center" wrapText="1"/>
    </xf>
    <xf numFmtId="0" fontId="2" fillId="4" borderId="101" xfId="0" applyFont="1" applyFill="1" applyBorder="1" applyAlignment="1">
      <alignment horizontal="center" vertical="center" wrapText="1"/>
    </xf>
    <xf numFmtId="0" fontId="2" fillId="4" borderId="102" xfId="0" applyFont="1" applyFill="1" applyBorder="1" applyAlignment="1">
      <alignment horizontal="center" vertical="center" wrapText="1"/>
    </xf>
    <xf numFmtId="0" fontId="3" fillId="0" borderId="0" xfId="0" applyFont="1" applyBorder="1" applyAlignment="1">
      <alignment vertical="center" wrapText="1"/>
    </xf>
    <xf numFmtId="0" fontId="4" fillId="4" borderId="101" xfId="0" applyFont="1" applyFill="1" applyBorder="1" applyAlignment="1">
      <alignment horizontal="center" vertical="center" wrapText="1"/>
    </xf>
    <xf numFmtId="0" fontId="4" fillId="4" borderId="102" xfId="0" applyFont="1" applyFill="1" applyBorder="1" applyAlignment="1">
      <alignment horizontal="center" vertical="center" wrapText="1"/>
    </xf>
    <xf numFmtId="0" fontId="4" fillId="4" borderId="100" xfId="0" applyFont="1" applyFill="1" applyBorder="1" applyAlignment="1">
      <alignment horizontal="center" vertical="center"/>
    </xf>
    <xf numFmtId="0" fontId="2" fillId="4" borderId="103" xfId="0" applyFont="1" applyFill="1" applyBorder="1" applyAlignment="1">
      <alignment horizontal="center" vertical="center" wrapText="1"/>
    </xf>
    <xf numFmtId="0" fontId="5" fillId="2" borderId="104" xfId="0" applyFont="1" applyFill="1" applyBorder="1" applyAlignment="1">
      <alignment horizontal="center" vertical="center" wrapText="1"/>
    </xf>
    <xf numFmtId="0" fontId="3" fillId="0" borderId="104" xfId="0" applyFont="1" applyBorder="1" applyAlignment="1">
      <alignment horizontal="center" vertical="center" wrapText="1"/>
    </xf>
    <xf numFmtId="0" fontId="3" fillId="0" borderId="105" xfId="0" applyFont="1" applyBorder="1" applyAlignment="1">
      <alignment horizontal="center" vertical="center" wrapText="1"/>
    </xf>
    <xf numFmtId="14" fontId="3" fillId="0" borderId="106" xfId="0" applyNumberFormat="1" applyFont="1" applyBorder="1" applyAlignment="1">
      <alignment horizontal="center" vertical="center" wrapText="1"/>
    </xf>
    <xf numFmtId="14" fontId="3" fillId="0" borderId="106" xfId="0" applyNumberFormat="1" applyFont="1" applyBorder="1" applyAlignment="1">
      <alignment horizontal="center" vertical="center"/>
    </xf>
    <xf numFmtId="0" fontId="7" fillId="2" borderId="18" xfId="0" applyFont="1" applyFill="1" applyBorder="1" applyAlignment="1">
      <alignment vertical="center" wrapText="1"/>
    </xf>
    <xf numFmtId="9" fontId="7" fillId="10" borderId="107" xfId="0" applyNumberFormat="1" applyFont="1" applyFill="1" applyBorder="1" applyAlignment="1">
      <alignment horizontal="center" vertical="center" wrapText="1"/>
    </xf>
    <xf numFmtId="0" fontId="7" fillId="2" borderId="20" xfId="0" applyFont="1" applyFill="1" applyBorder="1" applyAlignment="1">
      <alignment vertical="center" wrapText="1"/>
    </xf>
    <xf numFmtId="0" fontId="10" fillId="2" borderId="108" xfId="0" applyFont="1" applyFill="1" applyBorder="1" applyAlignment="1">
      <alignment horizontal="justify" vertical="top" wrapText="1"/>
    </xf>
    <xf numFmtId="0" fontId="3" fillId="2" borderId="14" xfId="0" applyFont="1" applyFill="1" applyBorder="1" applyAlignment="1">
      <alignment horizontal="justify" vertical="top" wrapText="1"/>
    </xf>
    <xf numFmtId="0" fontId="3" fillId="2" borderId="10" xfId="0" applyFont="1" applyFill="1" applyBorder="1" applyAlignment="1">
      <alignment horizontal="justify" vertical="top" wrapText="1"/>
    </xf>
    <xf numFmtId="0" fontId="30" fillId="0" borderId="94" xfId="6" applyFont="1" applyBorder="1" applyAlignment="1">
      <alignment horizontal="center" vertical="center"/>
    </xf>
    <xf numFmtId="0" fontId="30" fillId="0" borderId="98" xfId="6" applyFont="1" applyBorder="1" applyAlignment="1">
      <alignment horizontal="center" vertical="center"/>
    </xf>
    <xf numFmtId="0" fontId="5" fillId="2" borderId="10" xfId="0" applyFont="1" applyFill="1" applyBorder="1" applyAlignment="1">
      <alignment horizontal="justify" vertical="top" wrapText="1"/>
    </xf>
    <xf numFmtId="0" fontId="33" fillId="0" borderId="86" xfId="6" applyFont="1" applyBorder="1" applyAlignment="1">
      <alignment horizontal="left" vertical="top" wrapText="1"/>
    </xf>
    <xf numFmtId="0" fontId="33" fillId="0" borderId="0" xfId="6" applyFont="1"/>
    <xf numFmtId="0" fontId="33" fillId="0" borderId="55" xfId="6" applyFont="1" applyBorder="1"/>
    <xf numFmtId="0" fontId="33" fillId="0" borderId="86" xfId="6" applyFont="1" applyBorder="1"/>
    <xf numFmtId="0" fontId="33" fillId="0" borderId="91" xfId="6" applyFont="1" applyBorder="1"/>
    <xf numFmtId="0" fontId="33" fillId="0" borderId="61" xfId="6" applyFont="1" applyBorder="1"/>
    <xf numFmtId="0" fontId="33" fillId="0" borderId="62" xfId="6" applyFont="1" applyBorder="1"/>
    <xf numFmtId="0" fontId="1" fillId="0" borderId="0" xfId="0" applyFont="1" applyFill="1"/>
    <xf numFmtId="0" fontId="2" fillId="0" borderId="60" xfId="0" applyFont="1" applyBorder="1" applyAlignment="1">
      <alignment horizontal="left" vertical="center"/>
    </xf>
    <xf numFmtId="0" fontId="7" fillId="2" borderId="109" xfId="0" applyFont="1" applyFill="1" applyBorder="1" applyAlignment="1">
      <alignment horizontal="justify" vertical="top" wrapText="1"/>
    </xf>
    <xf numFmtId="0" fontId="2" fillId="4" borderId="101" xfId="0" applyFont="1" applyFill="1" applyBorder="1" applyAlignment="1">
      <alignment horizontal="center" vertical="center" wrapText="1"/>
    </xf>
    <xf numFmtId="0" fontId="7" fillId="2" borderId="48" xfId="0" applyFont="1" applyFill="1" applyBorder="1" applyAlignment="1">
      <alignment horizontal="justify" vertical="top" wrapText="1"/>
    </xf>
    <xf numFmtId="0" fontId="4" fillId="4" borderId="102" xfId="0" applyFont="1" applyFill="1" applyBorder="1" applyAlignment="1">
      <alignment horizontal="center" vertical="center" wrapText="1"/>
    </xf>
    <xf numFmtId="0" fontId="5" fillId="2" borderId="105" xfId="0" applyFont="1" applyFill="1" applyBorder="1" applyAlignment="1">
      <alignment horizontal="center" vertical="center" wrapText="1"/>
    </xf>
    <xf numFmtId="0" fontId="17" fillId="0" borderId="104" xfId="0" applyFont="1" applyBorder="1" applyAlignment="1">
      <alignment horizontal="left" vertical="center" wrapText="1"/>
    </xf>
    <xf numFmtId="0" fontId="17" fillId="0" borderId="110" xfId="0" applyFont="1" applyBorder="1" applyAlignment="1">
      <alignment horizontal="center" vertical="center" wrapText="1"/>
    </xf>
    <xf numFmtId="0" fontId="17" fillId="0" borderId="104" xfId="0" applyFont="1" applyBorder="1" applyAlignment="1">
      <alignment horizontal="center" vertical="center" wrapText="1"/>
    </xf>
    <xf numFmtId="14" fontId="17" fillId="0" borderId="38" xfId="0" applyNumberFormat="1" applyFont="1" applyBorder="1" applyAlignment="1">
      <alignment horizontal="center" vertical="center" wrapText="1"/>
    </xf>
    <xf numFmtId="14" fontId="17" fillId="0" borderId="111" xfId="0" applyNumberFormat="1" applyFont="1" applyBorder="1" applyAlignment="1">
      <alignment horizontal="center" vertical="center"/>
    </xf>
    <xf numFmtId="0" fontId="7" fillId="2" borderId="108" xfId="0" applyFont="1" applyFill="1" applyBorder="1" applyAlignment="1">
      <alignment horizontal="justify" vertical="top" wrapText="1"/>
    </xf>
    <xf numFmtId="0" fontId="2" fillId="4" borderId="99" xfId="0" applyFont="1" applyFill="1" applyBorder="1" applyAlignment="1">
      <alignment horizontal="center" vertical="center" wrapText="1"/>
    </xf>
    <xf numFmtId="0" fontId="5" fillId="2" borderId="48" xfId="0" applyFont="1" applyFill="1" applyBorder="1" applyAlignment="1">
      <alignment horizontal="justify" vertical="top" wrapText="1"/>
    </xf>
    <xf numFmtId="0" fontId="3" fillId="2" borderId="48" xfId="0" applyFont="1" applyFill="1" applyBorder="1" applyAlignment="1">
      <alignment horizontal="justify" vertical="top" wrapText="1"/>
    </xf>
    <xf numFmtId="0" fontId="2" fillId="4" borderId="112" xfId="0" applyFont="1" applyFill="1" applyBorder="1" applyAlignment="1">
      <alignment horizontal="center" vertical="center" wrapText="1"/>
    </xf>
    <xf numFmtId="0" fontId="3" fillId="0" borderId="104" xfId="0" applyFont="1" applyBorder="1" applyAlignment="1">
      <alignment horizontal="left" vertical="center" wrapText="1"/>
    </xf>
    <xf numFmtId="0" fontId="3" fillId="0" borderId="106" xfId="0" applyFont="1" applyBorder="1" applyAlignment="1">
      <alignment horizontal="center" vertical="center" wrapText="1"/>
    </xf>
    <xf numFmtId="14" fontId="3" fillId="0" borderId="38" xfId="0" applyNumberFormat="1" applyFont="1" applyBorder="1" applyAlignment="1">
      <alignment horizontal="center" vertical="center" wrapText="1"/>
    </xf>
    <xf numFmtId="14" fontId="3" fillId="0" borderId="111" xfId="0" applyNumberFormat="1" applyFont="1" applyBorder="1" applyAlignment="1">
      <alignment horizontal="center" vertical="center"/>
    </xf>
    <xf numFmtId="0" fontId="5" fillId="2" borderId="108" xfId="0" applyFont="1" applyFill="1" applyBorder="1" applyAlignment="1">
      <alignment horizontal="justify" vertical="top" wrapText="1"/>
    </xf>
  </cellXfs>
  <cellStyles count="8">
    <cellStyle name="Hipervínculo" xfId="4" builtinId="8"/>
    <cellStyle name="Normal" xfId="0" builtinId="0"/>
    <cellStyle name="Normal 2" xfId="1" xr:uid="{00000000-0005-0000-0000-000002000000}"/>
    <cellStyle name="Normal 3" xfId="3" xr:uid="{00000000-0005-0000-0000-000003000000}"/>
    <cellStyle name="Normal 4" xfId="2" xr:uid="{00000000-0005-0000-0000-000004000000}"/>
    <cellStyle name="Normal 5" xfId="6" xr:uid="{ED52EAFA-F785-4C29-8FCA-AE5DE383FE73}"/>
    <cellStyle name="Normal 6" xfId="7" xr:uid="{8B1BE262-AAB5-4253-BA4C-0A8CF80CB964}"/>
    <cellStyle name="Porcentaje"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50000"/>
                    <a:lumOff val="50000"/>
                  </a:schemeClr>
                </a:solidFill>
                <a:latin typeface="+mn-lt"/>
                <a:ea typeface="+mn-ea"/>
                <a:cs typeface="+mn-cs"/>
              </a:defRPr>
            </a:pPr>
            <a:r>
              <a:rPr lang="es-CO">
                <a:solidFill>
                  <a:schemeClr val="tx1">
                    <a:lumMod val="50000"/>
                    <a:lumOff val="50000"/>
                  </a:schemeClr>
                </a:solidFill>
              </a:rPr>
              <a:t>Actividades por zona de cumplimiento </a:t>
            </a:r>
          </a:p>
          <a:p>
            <a:pPr>
              <a:defRPr>
                <a:solidFill>
                  <a:schemeClr val="tx1">
                    <a:lumMod val="50000"/>
                    <a:lumOff val="50000"/>
                  </a:schemeClr>
                </a:solidFill>
              </a:defRPr>
            </a:pPr>
            <a:r>
              <a:rPr lang="es-CO">
                <a:solidFill>
                  <a:schemeClr val="tx1">
                    <a:lumMod val="50000"/>
                    <a:lumOff val="50000"/>
                  </a:schemeClr>
                </a:solidFill>
              </a:rPr>
              <a:t>I seguimiento PAAC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50000"/>
                  <a:lumOff val="50000"/>
                </a:schemeClr>
              </a:solidFill>
              <a:latin typeface="+mn-lt"/>
              <a:ea typeface="+mn-ea"/>
              <a:cs typeface="+mn-cs"/>
            </a:defRPr>
          </a:pPr>
          <a:endParaRPr lang="es-CO"/>
        </a:p>
      </c:txPr>
    </c:title>
    <c:autoTitleDeleted val="0"/>
    <c:plotArea>
      <c:layout>
        <c:manualLayout>
          <c:layoutTarget val="inner"/>
          <c:xMode val="edge"/>
          <c:yMode val="edge"/>
          <c:x val="0.29413577810761865"/>
          <c:y val="0.16951900405788858"/>
          <c:w val="0.43944969378827653"/>
          <c:h val="0.7324161563137942"/>
        </c:manualLayout>
      </c:layout>
      <c:doughnutChart>
        <c:varyColors val="1"/>
        <c:ser>
          <c:idx val="0"/>
          <c:order val="0"/>
          <c:spPr>
            <a:solidFill>
              <a:srgbClr val="00B050"/>
            </a:solidFill>
            <a:ln>
              <a:noFill/>
            </a:ln>
          </c:spPr>
          <c:dPt>
            <c:idx val="0"/>
            <c:bubble3D val="0"/>
            <c:spPr>
              <a:solidFill>
                <a:srgbClr val="FF0000"/>
              </a:solidFill>
              <a:ln w="19050">
                <a:noFill/>
              </a:ln>
              <a:effectLst/>
            </c:spPr>
            <c:extLst>
              <c:ext xmlns:c16="http://schemas.microsoft.com/office/drawing/2014/chart" uri="{C3380CC4-5D6E-409C-BE32-E72D297353CC}">
                <c16:uniqueId val="{00000001-A2C0-4C74-821A-72EF153E99AD}"/>
              </c:ext>
            </c:extLst>
          </c:dPt>
          <c:dPt>
            <c:idx val="1"/>
            <c:bubble3D val="0"/>
            <c:spPr>
              <a:solidFill>
                <a:srgbClr val="FFFF00"/>
              </a:solidFill>
              <a:ln w="19050">
                <a:noFill/>
              </a:ln>
              <a:effectLst/>
            </c:spPr>
            <c:extLst>
              <c:ext xmlns:c16="http://schemas.microsoft.com/office/drawing/2014/chart" uri="{C3380CC4-5D6E-409C-BE32-E72D297353CC}">
                <c16:uniqueId val="{00000003-A2C0-4C74-821A-72EF153E99AD}"/>
              </c:ext>
            </c:extLst>
          </c:dPt>
          <c:dPt>
            <c:idx val="2"/>
            <c:bubble3D val="0"/>
            <c:spPr>
              <a:solidFill>
                <a:srgbClr val="00B050"/>
              </a:solidFill>
              <a:ln w="19050">
                <a:noFill/>
              </a:ln>
              <a:effectLst/>
            </c:spPr>
            <c:extLst>
              <c:ext xmlns:c16="http://schemas.microsoft.com/office/drawing/2014/chart" uri="{C3380CC4-5D6E-409C-BE32-E72D297353CC}">
                <c16:uniqueId val="{00000005-A2C0-4C74-821A-72EF153E99AD}"/>
              </c:ext>
            </c:extLst>
          </c:dPt>
          <c:dLbls>
            <c:dLbl>
              <c:idx val="0"/>
              <c:layout>
                <c:manualLayout>
                  <c:x val="0"/>
                  <c:y val="-2.339743247261487E-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2C0-4C74-821A-72EF153E99AD}"/>
                </c:ext>
              </c:extLst>
            </c:dLbl>
            <c:dLbl>
              <c:idx val="1"/>
              <c:layout>
                <c:manualLayout>
                  <c:x val="7.9347839895635725E-3"/>
                  <c:y val="0"/>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2C0-4C74-821A-72EF153E99A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'I SEGUIMIENTO PAAC 2023'!$D$36:$D$38</c:f>
              <c:strCache>
                <c:ptCount val="3"/>
                <c:pt idx="0">
                  <c:v>Zona baja (0-59%)</c:v>
                </c:pt>
                <c:pt idx="1">
                  <c:v>Zona media  (60 - 79%)</c:v>
                </c:pt>
                <c:pt idx="2">
                  <c:v>Zona alta (80 - 100%)</c:v>
                </c:pt>
              </c:strCache>
            </c:strRef>
          </c:cat>
          <c:val>
            <c:numRef>
              <c:f>'I SEGUIMIENTO PAAC 2023'!$F$36:$F$38</c:f>
              <c:numCache>
                <c:formatCode>General</c:formatCode>
                <c:ptCount val="3"/>
                <c:pt idx="0">
                  <c:v>43</c:v>
                </c:pt>
                <c:pt idx="1">
                  <c:v>1</c:v>
                </c:pt>
                <c:pt idx="2">
                  <c:v>12</c:v>
                </c:pt>
              </c:numCache>
            </c:numRef>
          </c:val>
          <c:extLst>
            <c:ext xmlns:c16="http://schemas.microsoft.com/office/drawing/2014/chart" uri="{C3380CC4-5D6E-409C-BE32-E72D297353CC}">
              <c16:uniqueId val="{00000006-A2C0-4C74-821A-72EF153E99AD}"/>
            </c:ext>
          </c:extLst>
        </c:ser>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8-A2C0-4C74-821A-72EF153E99AD}"/>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A-A2C0-4C74-821A-72EF153E99AD}"/>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C-A2C0-4C74-821A-72EF153E99AD}"/>
              </c:ext>
            </c:extLst>
          </c:dPt>
          <c:cat>
            <c:strRef>
              <c:f>'I SEGUIMIENTO PAAC 2023'!$D$36:$D$38</c:f>
              <c:strCache>
                <c:ptCount val="3"/>
                <c:pt idx="0">
                  <c:v>Zona baja (0-59%)</c:v>
                </c:pt>
                <c:pt idx="1">
                  <c:v>Zona media  (60 - 79%)</c:v>
                </c:pt>
                <c:pt idx="2">
                  <c:v>Zona alta (80 - 100%)</c:v>
                </c:pt>
              </c:strCache>
            </c:strRef>
          </c:cat>
          <c:val>
            <c:numRef>
              <c:f>'I SEGUIMIENTO PAAC 2023'!$G$36:$G$38</c:f>
              <c:numCache>
                <c:formatCode>General</c:formatCode>
                <c:ptCount val="3"/>
              </c:numCache>
            </c:numRef>
          </c:val>
          <c:extLst>
            <c:ext xmlns:c16="http://schemas.microsoft.com/office/drawing/2014/chart" uri="{C3380CC4-5D6E-409C-BE32-E72D297353CC}">
              <c16:uniqueId val="{0000000D-A2C0-4C74-821A-72EF153E99AD}"/>
            </c:ext>
          </c:extLst>
        </c:ser>
        <c:dLbls>
          <c:showLegendKey val="0"/>
          <c:showVal val="0"/>
          <c:showCatName val="0"/>
          <c:showSerName val="0"/>
          <c:showPercent val="0"/>
          <c:showBubbleSize val="0"/>
          <c:showLeaderLines val="1"/>
        </c:dLbls>
        <c:firstSliceAng val="0"/>
        <c:holeSize val="28"/>
      </c:doughnut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50000"/>
                  <a:lumOff val="50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jpe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oneCellAnchor>
    <xdr:from>
      <xdr:col>6</xdr:col>
      <xdr:colOff>0</xdr:colOff>
      <xdr:row>33</xdr:row>
      <xdr:rowOff>0</xdr:rowOff>
    </xdr:from>
    <xdr:ext cx="304800" cy="304800"/>
    <xdr:sp macro="" textlink="">
      <xdr:nvSpPr>
        <xdr:cNvPr id="2" name="AutoShape 1" descr="Vista previa de imagen">
          <a:extLst>
            <a:ext uri="{FF2B5EF4-FFF2-40B4-BE49-F238E27FC236}">
              <a16:creationId xmlns:a16="http://schemas.microsoft.com/office/drawing/2014/main" id="{CBDAE6D2-0448-4E39-A486-970F19E5A72D}"/>
            </a:ext>
          </a:extLst>
        </xdr:cNvPr>
        <xdr:cNvSpPr>
          <a:spLocks noChangeAspect="1" noChangeArrowheads="1"/>
        </xdr:cNvSpPr>
      </xdr:nvSpPr>
      <xdr:spPr bwMode="auto">
        <a:xfrm>
          <a:off x="6076950" y="26955750"/>
          <a:ext cx="304800" cy="304800"/>
        </a:xfrm>
        <a:prstGeom prst="rect">
          <a:avLst/>
        </a:prstGeom>
        <a:noFill/>
      </xdr:spPr>
    </xdr:sp>
    <xdr:clientData fLocksWithSheet="0"/>
  </xdr:oneCellAnchor>
  <xdr:oneCellAnchor>
    <xdr:from>
      <xdr:col>8</xdr:col>
      <xdr:colOff>0</xdr:colOff>
      <xdr:row>33</xdr:row>
      <xdr:rowOff>0</xdr:rowOff>
    </xdr:from>
    <xdr:ext cx="304800" cy="304800"/>
    <xdr:sp macro="" textlink="">
      <xdr:nvSpPr>
        <xdr:cNvPr id="3" name="AutoShape 2" descr="Vista previa de imagen">
          <a:extLst>
            <a:ext uri="{FF2B5EF4-FFF2-40B4-BE49-F238E27FC236}">
              <a16:creationId xmlns:a16="http://schemas.microsoft.com/office/drawing/2014/main" id="{A6E19E13-1C53-484C-868B-743013F29A05}"/>
            </a:ext>
          </a:extLst>
        </xdr:cNvPr>
        <xdr:cNvSpPr>
          <a:spLocks noChangeAspect="1" noChangeArrowheads="1"/>
        </xdr:cNvSpPr>
      </xdr:nvSpPr>
      <xdr:spPr bwMode="auto">
        <a:xfrm>
          <a:off x="8353425" y="26955750"/>
          <a:ext cx="304800" cy="304800"/>
        </a:xfrm>
        <a:prstGeom prst="rect">
          <a:avLst/>
        </a:prstGeom>
        <a:noFill/>
      </xdr:spPr>
    </xdr:sp>
    <xdr:clientData fLocksWithSheet="0"/>
  </xdr:oneCellAnchor>
  <xdr:oneCellAnchor>
    <xdr:from>
      <xdr:col>10</xdr:col>
      <xdr:colOff>200025</xdr:colOff>
      <xdr:row>33</xdr:row>
      <xdr:rowOff>600075</xdr:rowOff>
    </xdr:from>
    <xdr:ext cx="5836167" cy="2266950"/>
    <xdr:pic>
      <xdr:nvPicPr>
        <xdr:cNvPr id="4" name="image1.png">
          <a:extLst>
            <a:ext uri="{FF2B5EF4-FFF2-40B4-BE49-F238E27FC236}">
              <a16:creationId xmlns:a16="http://schemas.microsoft.com/office/drawing/2014/main" id="{BC0044DA-ADCA-4960-94FD-8DDFF3F76E05}"/>
            </a:ext>
          </a:extLst>
        </xdr:cNvPr>
        <xdr:cNvPicPr preferRelativeResize="0"/>
      </xdr:nvPicPr>
      <xdr:blipFill>
        <a:blip xmlns:r="http://schemas.openxmlformats.org/officeDocument/2006/relationships" r:embed="rId1" cstate="print"/>
        <a:stretch>
          <a:fillRect/>
        </a:stretch>
      </xdr:blipFill>
      <xdr:spPr>
        <a:xfrm>
          <a:off x="10239375" y="27555825"/>
          <a:ext cx="5836167" cy="2266950"/>
        </a:xfrm>
        <a:prstGeom prst="rect">
          <a:avLst/>
        </a:prstGeom>
        <a:noFill/>
      </xdr:spPr>
    </xdr:pic>
    <xdr:clientData fLocksWithSheet="0"/>
  </xdr:oneCellAnchor>
  <xdr:oneCellAnchor>
    <xdr:from>
      <xdr:col>2</xdr:col>
      <xdr:colOff>142875</xdr:colOff>
      <xdr:row>0</xdr:row>
      <xdr:rowOff>161925</xdr:rowOff>
    </xdr:from>
    <xdr:ext cx="790575" cy="800100"/>
    <xdr:pic>
      <xdr:nvPicPr>
        <xdr:cNvPr id="5" name="image2.jpg">
          <a:extLst>
            <a:ext uri="{FF2B5EF4-FFF2-40B4-BE49-F238E27FC236}">
              <a16:creationId xmlns:a16="http://schemas.microsoft.com/office/drawing/2014/main" id="{FA81A853-7CA6-496E-B40E-AB16FD016F5E}"/>
            </a:ext>
          </a:extLst>
        </xdr:cNvPr>
        <xdr:cNvPicPr preferRelativeResize="0"/>
      </xdr:nvPicPr>
      <xdr:blipFill>
        <a:blip xmlns:r="http://schemas.openxmlformats.org/officeDocument/2006/relationships" r:embed="rId2" cstate="print"/>
        <a:stretch>
          <a:fillRect/>
        </a:stretch>
      </xdr:blipFill>
      <xdr:spPr>
        <a:xfrm>
          <a:off x="895350" y="161925"/>
          <a:ext cx="790575" cy="800100"/>
        </a:xfrm>
        <a:prstGeom prst="rect">
          <a:avLst/>
        </a:prstGeom>
        <a:noFill/>
      </xdr:spPr>
    </xdr:pic>
    <xdr:clientData fLocksWithSheet="0"/>
  </xdr:oneCellAnchor>
  <xdr:twoCellAnchor>
    <xdr:from>
      <xdr:col>3</xdr:col>
      <xdr:colOff>295754</xdr:colOff>
      <xdr:row>33</xdr:row>
      <xdr:rowOff>156575</xdr:rowOff>
    </xdr:from>
    <xdr:to>
      <xdr:col>6</xdr:col>
      <xdr:colOff>1026438</xdr:colOff>
      <xdr:row>33</xdr:row>
      <xdr:rowOff>2870548</xdr:rowOff>
    </xdr:to>
    <xdr:graphicFrame macro="">
      <xdr:nvGraphicFramePr>
        <xdr:cNvPr id="6" name="Gráfico 5">
          <a:extLst>
            <a:ext uri="{FF2B5EF4-FFF2-40B4-BE49-F238E27FC236}">
              <a16:creationId xmlns:a16="http://schemas.microsoft.com/office/drawing/2014/main" id="{7D7A5579-C791-4EE9-9030-AEE771FD9C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506130</xdr:colOff>
      <xdr:row>0</xdr:row>
      <xdr:rowOff>102721</xdr:rowOff>
    </xdr:from>
    <xdr:to>
      <xdr:col>0</xdr:col>
      <xdr:colOff>1776791</xdr:colOff>
      <xdr:row>7</xdr:row>
      <xdr:rowOff>89647</xdr:rowOff>
    </xdr:to>
    <xdr:pic>
      <xdr:nvPicPr>
        <xdr:cNvPr id="16" name="Imagen 15">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3540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506130</xdr:colOff>
      <xdr:row>0</xdr:row>
      <xdr:rowOff>102721</xdr:rowOff>
    </xdr:from>
    <xdr:to>
      <xdr:col>0</xdr:col>
      <xdr:colOff>1776791</xdr:colOff>
      <xdr:row>7</xdr:row>
      <xdr:rowOff>89647</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21565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506130</xdr:colOff>
      <xdr:row>0</xdr:row>
      <xdr:rowOff>102721</xdr:rowOff>
    </xdr:from>
    <xdr:to>
      <xdr:col>0</xdr:col>
      <xdr:colOff>1776791</xdr:colOff>
      <xdr:row>7</xdr:row>
      <xdr:rowOff>89647</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21565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506130</xdr:colOff>
      <xdr:row>0</xdr:row>
      <xdr:rowOff>102721</xdr:rowOff>
    </xdr:from>
    <xdr:to>
      <xdr:col>0</xdr:col>
      <xdr:colOff>1776791</xdr:colOff>
      <xdr:row>7</xdr:row>
      <xdr:rowOff>89647</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21565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506130</xdr:colOff>
      <xdr:row>0</xdr:row>
      <xdr:rowOff>102721</xdr:rowOff>
    </xdr:from>
    <xdr:to>
      <xdr:col>0</xdr:col>
      <xdr:colOff>1776791</xdr:colOff>
      <xdr:row>7</xdr:row>
      <xdr:rowOff>89647</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21565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248956</xdr:colOff>
      <xdr:row>0</xdr:row>
      <xdr:rowOff>131296</xdr:rowOff>
    </xdr:from>
    <xdr:to>
      <xdr:col>0</xdr:col>
      <xdr:colOff>1345266</xdr:colOff>
      <xdr:row>6</xdr:row>
      <xdr:rowOff>151505</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8956" y="131296"/>
          <a:ext cx="1096310" cy="1191784"/>
        </a:xfrm>
        <a:prstGeom prst="rect">
          <a:avLst/>
        </a:prstGeom>
      </xdr:spPr>
    </xdr:pic>
    <xdr:clientData/>
  </xdr:twoCellAnchor>
  <xdr:twoCellAnchor editAs="oneCell">
    <xdr:from>
      <xdr:col>1</xdr:col>
      <xdr:colOff>454025</xdr:colOff>
      <xdr:row>24</xdr:row>
      <xdr:rowOff>288925</xdr:rowOff>
    </xdr:from>
    <xdr:to>
      <xdr:col>8</xdr:col>
      <xdr:colOff>1168400</xdr:colOff>
      <xdr:row>24</xdr:row>
      <xdr:rowOff>1793875</xdr:rowOff>
    </xdr:to>
    <xdr:pic>
      <xdr:nvPicPr>
        <xdr:cNvPr id="4" name="Imagen 3">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5650" y="50676175"/>
          <a:ext cx="6048375" cy="1504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209551</xdr:colOff>
      <xdr:row>10</xdr:row>
      <xdr:rowOff>1156964</xdr:rowOff>
    </xdr:from>
    <xdr:to>
      <xdr:col>8</xdr:col>
      <xdr:colOff>4838700</xdr:colOff>
      <xdr:row>10</xdr:row>
      <xdr:rowOff>3185961</xdr:rowOff>
    </xdr:to>
    <xdr:pic>
      <xdr:nvPicPr>
        <xdr:cNvPr id="5" name="Imagen 4">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115176" y="8462639"/>
          <a:ext cx="4629149" cy="20289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495298</xdr:colOff>
      <xdr:row>10</xdr:row>
      <xdr:rowOff>3744687</xdr:rowOff>
    </xdr:from>
    <xdr:to>
      <xdr:col>8</xdr:col>
      <xdr:colOff>5321752</xdr:colOff>
      <xdr:row>11</xdr:row>
      <xdr:rowOff>591912</xdr:rowOff>
    </xdr:to>
    <xdr:pic>
      <xdr:nvPicPr>
        <xdr:cNvPr id="6" name="Imagen 5">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400923" y="11050362"/>
          <a:ext cx="4826454" cy="2047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530679</xdr:colOff>
      <xdr:row>11</xdr:row>
      <xdr:rowOff>1115785</xdr:rowOff>
    </xdr:from>
    <xdr:to>
      <xdr:col>8</xdr:col>
      <xdr:colOff>1461408</xdr:colOff>
      <xdr:row>11</xdr:row>
      <xdr:rowOff>3179989</xdr:rowOff>
    </xdr:to>
    <xdr:pic>
      <xdr:nvPicPr>
        <xdr:cNvPr id="7" name="Imagen 6">
          <a:extLst>
            <a:ext uri="{FF2B5EF4-FFF2-40B4-BE49-F238E27FC236}">
              <a16:creationId xmlns:a16="http://schemas.microsoft.com/office/drawing/2014/main" id="{00000000-0008-0000-0700-000007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33108" y="17961428"/>
          <a:ext cx="4740729" cy="20642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707570</xdr:colOff>
      <xdr:row>11</xdr:row>
      <xdr:rowOff>3769178</xdr:rowOff>
    </xdr:from>
    <xdr:to>
      <xdr:col>8</xdr:col>
      <xdr:colOff>942974</xdr:colOff>
      <xdr:row>12</xdr:row>
      <xdr:rowOff>568778</xdr:rowOff>
    </xdr:to>
    <xdr:pic>
      <xdr:nvPicPr>
        <xdr:cNvPr id="8" name="Imagen 7">
          <a:extLst>
            <a:ext uri="{FF2B5EF4-FFF2-40B4-BE49-F238E27FC236}">
              <a16:creationId xmlns:a16="http://schemas.microsoft.com/office/drawing/2014/main" id="{00000000-0008-0000-0700-000008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809999" y="20614821"/>
          <a:ext cx="4045404" cy="19975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6/PLANES%20DE%20ACCI&#211;N/FORMULADOS/ANTICORRUPCI&#211;N/RACIONALIZACION%20DE%20TRAMIT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Documents%20and%20Settings\mprada\Configuraci&#243;n%20local\Archivos%20temporales%20de%20Internet\Content.Outlook\U0N9MWXX\Estrategias%20de%20racionalizaci&#243;n%20de%20tr&#225;mites%20naci&#243;n%2017Ju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ESTRATEGIAS DE RACIONALIZACION"/>
      <sheetName val="ESTRATEGIAS DE RACIONALIZAC (2"/>
      <sheetName val="CADENA DE TRÁMITES"/>
      <sheetName val="TABLA"/>
      <sheetName val="Tablas instituciones"/>
      <sheetName val="Hoja1"/>
    </sheetNames>
    <sheetDataSet>
      <sheetData sheetId="0" refreshError="1"/>
      <sheetData sheetId="1" refreshError="1"/>
      <sheetData sheetId="2"/>
      <sheetData sheetId="3" refreshError="1"/>
      <sheetData sheetId="4">
        <row r="2">
          <cell r="B2" t="str">
            <v>Agricultura y Desarrollo Rural</v>
          </cell>
          <cell r="C2" t="str">
            <v>Central</v>
          </cell>
          <cell r="D2" t="str">
            <v>Amazonas</v>
          </cell>
          <cell r="E2">
            <v>2015</v>
          </cell>
          <cell r="G2" t="str">
            <v>Normativas</v>
          </cell>
          <cell r="Q2" t="str">
            <v>SI</v>
          </cell>
        </row>
        <row r="3">
          <cell r="A3" t="str">
            <v>Nacional</v>
          </cell>
          <cell r="B3" t="str">
            <v>Ambiente y Desarrollo Sostenible</v>
          </cell>
          <cell r="C3" t="str">
            <v>Descentralizado</v>
          </cell>
          <cell r="D3" t="str">
            <v>Antioquia</v>
          </cell>
          <cell r="E3">
            <v>2016</v>
          </cell>
          <cell r="G3" t="str">
            <v>Administrativas</v>
          </cell>
          <cell r="Q3" t="str">
            <v>NO</v>
          </cell>
        </row>
        <row r="4">
          <cell r="A4" t="str">
            <v>Territorial</v>
          </cell>
          <cell r="B4" t="str">
            <v>Ciencia, Tecnología e innovación</v>
          </cell>
          <cell r="D4" t="str">
            <v>Arauca</v>
          </cell>
          <cell r="E4">
            <v>2017</v>
          </cell>
          <cell r="G4" t="str">
            <v>Tecnologicas</v>
          </cell>
        </row>
        <row r="5">
          <cell r="B5" t="str">
            <v>Comercio, Industria y Turismo</v>
          </cell>
          <cell r="D5" t="str">
            <v>Atlántico</v>
          </cell>
          <cell r="E5">
            <v>2018</v>
          </cell>
        </row>
        <row r="6">
          <cell r="B6" t="str">
            <v>Cultura</v>
          </cell>
          <cell r="D6" t="str">
            <v>Bolívar</v>
          </cell>
          <cell r="E6">
            <v>2019</v>
          </cell>
        </row>
        <row r="7">
          <cell r="B7" t="str">
            <v>Defensa</v>
          </cell>
          <cell r="D7" t="str">
            <v>Boyacá</v>
          </cell>
          <cell r="E7">
            <v>2020</v>
          </cell>
        </row>
        <row r="8">
          <cell r="B8" t="str">
            <v>Del Deporte, la Recreación, la Actividad Física y el Aprovechamiento del Tiempo Libre</v>
          </cell>
          <cell r="D8" t="str">
            <v>Caldas</v>
          </cell>
        </row>
        <row r="9">
          <cell r="B9" t="str">
            <v>Educación</v>
          </cell>
          <cell r="D9" t="str">
            <v>Caquetá</v>
          </cell>
        </row>
        <row r="10">
          <cell r="B10" t="str">
            <v>Estadísticas</v>
          </cell>
          <cell r="D10" t="str">
            <v>Casanare</v>
          </cell>
        </row>
        <row r="11">
          <cell r="B11" t="str">
            <v>Función Pública</v>
          </cell>
          <cell r="D11" t="str">
            <v>Cauca</v>
          </cell>
        </row>
        <row r="12">
          <cell r="B12" t="str">
            <v>Hacienda y Crédito Público</v>
          </cell>
          <cell r="D12" t="str">
            <v>Cesar</v>
          </cell>
        </row>
        <row r="13">
          <cell r="B13" t="str">
            <v>Inclusión Social y Reconciliación</v>
          </cell>
          <cell r="D13" t="str">
            <v>Choco</v>
          </cell>
        </row>
        <row r="14">
          <cell r="B14">
            <v>0</v>
          </cell>
          <cell r="D14" t="str">
            <v>Córdoba</v>
          </cell>
        </row>
        <row r="15">
          <cell r="B15" t="str">
            <v>Inteligencia Estratégica y Contrainteligencia</v>
          </cell>
          <cell r="D15" t="str">
            <v>Cundinamarca</v>
          </cell>
        </row>
        <row r="16">
          <cell r="B16" t="str">
            <v>Interior</v>
          </cell>
          <cell r="D16" t="str">
            <v>Guainía</v>
          </cell>
        </row>
        <row r="17">
          <cell r="B17" t="str">
            <v>Justicia y del Derecho</v>
          </cell>
          <cell r="D17" t="str">
            <v>Guaviare</v>
          </cell>
        </row>
        <row r="18">
          <cell r="B18" t="str">
            <v>Minas y Energía</v>
          </cell>
          <cell r="D18" t="str">
            <v>Huila</v>
          </cell>
        </row>
        <row r="19">
          <cell r="B19" t="str">
            <v>Planeación</v>
          </cell>
          <cell r="D19" t="str">
            <v>La Guajira</v>
          </cell>
        </row>
        <row r="20">
          <cell r="B20" t="str">
            <v>Presidencia de la República</v>
          </cell>
          <cell r="D20" t="str">
            <v>Magdalena</v>
          </cell>
        </row>
        <row r="21">
          <cell r="B21" t="str">
            <v>Relaciones Exteriores</v>
          </cell>
          <cell r="D21" t="str">
            <v>Meta</v>
          </cell>
        </row>
        <row r="22">
          <cell r="B22" t="str">
            <v>Salud y Protección Social</v>
          </cell>
          <cell r="D22" t="str">
            <v>Nariño</v>
          </cell>
        </row>
        <row r="23">
          <cell r="B23" t="str">
            <v>Tecnologías de la Información y las Comunicaciones</v>
          </cell>
          <cell r="D23" t="str">
            <v>Norte de Santander</v>
          </cell>
        </row>
        <row r="24">
          <cell r="B24" t="str">
            <v>Trabajo</v>
          </cell>
          <cell r="D24" t="str">
            <v>Putumayo</v>
          </cell>
        </row>
        <row r="25">
          <cell r="B25" t="str">
            <v>Transporte</v>
          </cell>
          <cell r="D25" t="str">
            <v>Quindío</v>
          </cell>
        </row>
        <row r="26">
          <cell r="B26" t="str">
            <v>Vivienda Ciudad y Territorio</v>
          </cell>
          <cell r="D26" t="str">
            <v>Risaralda</v>
          </cell>
        </row>
        <row r="27">
          <cell r="D27" t="str">
            <v>San Andrés y Providencia</v>
          </cell>
        </row>
        <row r="28">
          <cell r="D28" t="str">
            <v>Santander</v>
          </cell>
        </row>
        <row r="29">
          <cell r="D29" t="str">
            <v>Sucre</v>
          </cell>
        </row>
        <row r="30">
          <cell r="D30" t="str">
            <v>Tolima</v>
          </cell>
        </row>
        <row r="31">
          <cell r="D31" t="str">
            <v>Valle del Cauca</v>
          </cell>
        </row>
        <row r="32">
          <cell r="D32" t="str">
            <v>Vaupes</v>
          </cell>
        </row>
        <row r="33">
          <cell r="D33" t="str">
            <v>Vichada</v>
          </cell>
        </row>
        <row r="34">
          <cell r="D34" t="str">
            <v>Bogotá D.C</v>
          </cell>
        </row>
        <row r="36">
          <cell r="D36">
            <v>0</v>
          </cell>
        </row>
      </sheetData>
      <sheetData sheetId="5">
        <row r="2">
          <cell r="D2" t="str">
            <v>Autoridad Nacional de Licencias Ambientales</v>
          </cell>
        </row>
        <row r="3">
          <cell r="D3" t="str">
            <v>Instituto Amazónico de Investigaciones Científicas</v>
          </cell>
        </row>
        <row r="4">
          <cell r="D4" t="str">
            <v>Instituto de Hidrología, Meteorología y Estudios Ambientales</v>
          </cell>
        </row>
        <row r="5">
          <cell r="D5" t="str">
            <v>Instituto de Investigación de Recursos Biológicos Alexander Von Humboldt</v>
          </cell>
        </row>
        <row r="6">
          <cell r="D6" t="str">
            <v>Instituto de Investigaciones Ambientales del Pacífico John Von Neumann</v>
          </cell>
        </row>
        <row r="7">
          <cell r="D7" t="str">
            <v>Instituto de Investigaciones Marinas y Costeras José Benito Vives de Andréis</v>
          </cell>
        </row>
        <row r="8">
          <cell r="D8" t="str">
            <v>Ministerio de Ambiente y Desarrollo Sostenible</v>
          </cell>
        </row>
        <row r="9">
          <cell r="D9" t="str">
            <v>Parques Nacionales Naturales de Colombia</v>
          </cell>
        </row>
      </sheetData>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B2" t="str">
            <v>Agricultura y Desarrollo Rural</v>
          </cell>
          <cell r="G2" t="str">
            <v>Factores Externos y/o Internos</v>
          </cell>
        </row>
        <row r="3">
          <cell r="G3" t="str">
            <v>GRAT</v>
          </cell>
        </row>
        <row r="4">
          <cell r="G4" t="str">
            <v>Cumplimiento de disposiciones legales</v>
          </cell>
        </row>
        <row r="5">
          <cell r="G5" t="str">
            <v>Iniciativa de la institución</v>
          </cell>
        </row>
      </sheetData>
      <sheetData sheetId="4">
        <row r="2">
          <cell r="D2" t="str">
            <v>Autoridad Nacional de Licencias Ambientales</v>
          </cell>
        </row>
      </sheetData>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idipron.gov.co/transparencia-y-acceso-la-informacion-publica-resolucion-1519-mintic-2020Esquema-publicaci&#243;n-ley-transparencia-%20formato%20ExcelReuni&#243;n%20subdirectores,%20gerentes%20y%20jefes%20de%20oficina,%20o%20encargados%20designados-%20Pantallazo%20reuni&#243;n%20virtualEsquema%20de%20navegaci&#243;n%20web"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C7373-B905-48C2-A48A-63F5E84A1ABC}">
  <dimension ref="B1:P100"/>
  <sheetViews>
    <sheetView tabSelected="1" zoomScaleNormal="100" workbookViewId="0">
      <selection activeCell="D12" sqref="D12"/>
    </sheetView>
  </sheetViews>
  <sheetFormatPr baseColWidth="10" defaultColWidth="14.42578125" defaultRowHeight="15"/>
  <cols>
    <col min="1" max="1" width="5.5703125" style="122" customWidth="1"/>
    <col min="2" max="2" width="5.7109375" style="122" customWidth="1"/>
    <col min="3" max="3" width="21.5703125" style="122" customWidth="1"/>
    <col min="4" max="4" width="22.140625" style="122" customWidth="1"/>
    <col min="5" max="5" width="24" style="122" customWidth="1"/>
    <col min="6" max="6" width="16.5703125" style="122" customWidth="1"/>
    <col min="7" max="7" width="17.42578125" style="122" customWidth="1"/>
    <col min="8" max="8" width="23.42578125" style="122" customWidth="1"/>
    <col min="9" max="9" width="17" style="122" customWidth="1"/>
    <col min="10" max="15" width="10.85546875" style="122" customWidth="1"/>
    <col min="16" max="16" width="42.140625" style="122" customWidth="1"/>
    <col min="17" max="16384" width="14.42578125" style="122"/>
  </cols>
  <sheetData>
    <row r="1" spans="2:16" ht="14.25" customHeight="1">
      <c r="B1" s="174"/>
      <c r="C1" s="175"/>
      <c r="D1" s="176" t="s">
        <v>383</v>
      </c>
      <c r="E1" s="175"/>
      <c r="F1" s="175"/>
      <c r="G1" s="175"/>
      <c r="H1" s="175"/>
      <c r="I1" s="175"/>
      <c r="J1" s="175"/>
      <c r="K1" s="175"/>
      <c r="L1" s="175"/>
      <c r="M1" s="175"/>
      <c r="N1" s="175"/>
      <c r="O1" s="175"/>
      <c r="P1" s="175"/>
    </row>
    <row r="2" spans="2:16" ht="14.25" customHeight="1">
      <c r="B2" s="175"/>
      <c r="C2" s="175"/>
      <c r="D2" s="175"/>
      <c r="E2" s="177"/>
      <c r="F2" s="177"/>
      <c r="G2" s="177"/>
      <c r="H2" s="177"/>
      <c r="I2" s="177"/>
      <c r="J2" s="177"/>
      <c r="K2" s="177"/>
      <c r="L2" s="177"/>
      <c r="M2" s="177"/>
      <c r="N2" s="177"/>
      <c r="O2" s="177"/>
      <c r="P2" s="175"/>
    </row>
    <row r="3" spans="2:16" ht="14.25" customHeight="1">
      <c r="B3" s="175"/>
      <c r="C3" s="175"/>
      <c r="D3" s="175"/>
      <c r="E3" s="177"/>
      <c r="F3" s="177"/>
      <c r="G3" s="177"/>
      <c r="H3" s="177"/>
      <c r="I3" s="177"/>
      <c r="J3" s="177"/>
      <c r="K3" s="177"/>
      <c r="L3" s="177"/>
      <c r="M3" s="177"/>
      <c r="N3" s="177"/>
      <c r="O3" s="177"/>
      <c r="P3" s="175"/>
    </row>
    <row r="4" spans="2:16" ht="14.25" customHeight="1">
      <c r="B4" s="175"/>
      <c r="C4" s="175"/>
      <c r="D4" s="175"/>
      <c r="E4" s="175"/>
      <c r="F4" s="175"/>
      <c r="G4" s="175"/>
      <c r="H4" s="175"/>
      <c r="I4" s="175"/>
      <c r="J4" s="175"/>
      <c r="K4" s="175"/>
      <c r="L4" s="175"/>
      <c r="M4" s="175"/>
      <c r="N4" s="175"/>
      <c r="O4" s="175"/>
      <c r="P4" s="175"/>
    </row>
    <row r="6" spans="2:16" ht="15.75" thickBot="1"/>
    <row r="7" spans="2:16" ht="19.5" customHeight="1" thickBot="1">
      <c r="C7" s="178" t="s">
        <v>372</v>
      </c>
      <c r="D7" s="172"/>
      <c r="E7" s="172"/>
      <c r="F7" s="172"/>
      <c r="G7" s="172"/>
      <c r="H7" s="172"/>
      <c r="I7" s="172"/>
      <c r="J7" s="172"/>
      <c r="K7" s="172"/>
      <c r="L7" s="172"/>
      <c r="M7" s="172"/>
      <c r="N7" s="172"/>
      <c r="O7" s="172"/>
      <c r="P7" s="173"/>
    </row>
    <row r="8" spans="2:16" ht="15.75" thickBot="1"/>
    <row r="9" spans="2:16" ht="39" customHeight="1" thickBot="1">
      <c r="B9" s="123"/>
      <c r="C9" s="124" t="s">
        <v>373</v>
      </c>
      <c r="D9" s="125" t="s">
        <v>374</v>
      </c>
      <c r="E9" s="125" t="s">
        <v>375</v>
      </c>
      <c r="F9" s="125" t="s">
        <v>376</v>
      </c>
      <c r="G9" s="125" t="s">
        <v>377</v>
      </c>
      <c r="H9" s="125" t="s">
        <v>378</v>
      </c>
      <c r="I9" s="125" t="s">
        <v>379</v>
      </c>
      <c r="J9" s="125" t="s">
        <v>380</v>
      </c>
      <c r="K9" s="179" t="s">
        <v>384</v>
      </c>
      <c r="L9" s="172"/>
      <c r="M9" s="172"/>
      <c r="N9" s="172"/>
      <c r="O9" s="172"/>
      <c r="P9" s="173"/>
    </row>
    <row r="10" spans="2:16" ht="96" customHeight="1">
      <c r="B10" s="123"/>
      <c r="C10" s="126" t="s">
        <v>423</v>
      </c>
      <c r="D10" s="119">
        <v>5</v>
      </c>
      <c r="E10" s="119">
        <v>0</v>
      </c>
      <c r="F10" s="119">
        <v>1</v>
      </c>
      <c r="G10" s="119">
        <v>0</v>
      </c>
      <c r="H10" s="119">
        <v>2</v>
      </c>
      <c r="I10" s="119">
        <v>2</v>
      </c>
      <c r="J10" s="119">
        <f>SUM(D10:I10)</f>
        <v>10</v>
      </c>
      <c r="K10" s="335" t="s">
        <v>439</v>
      </c>
      <c r="L10" s="336"/>
      <c r="M10" s="336"/>
      <c r="N10" s="336"/>
      <c r="O10" s="336"/>
      <c r="P10" s="337"/>
    </row>
    <row r="11" spans="2:16" ht="96" customHeight="1">
      <c r="B11" s="123"/>
      <c r="C11" s="128" t="s">
        <v>381</v>
      </c>
      <c r="D11" s="120">
        <v>5</v>
      </c>
      <c r="E11" s="120">
        <v>0</v>
      </c>
      <c r="F11" s="120">
        <v>4</v>
      </c>
      <c r="G11" s="120">
        <v>0</v>
      </c>
      <c r="H11" s="120">
        <v>1</v>
      </c>
      <c r="I11" s="120">
        <v>2</v>
      </c>
      <c r="J11" s="120">
        <f>SUM(D11:I11)</f>
        <v>12</v>
      </c>
      <c r="K11" s="338"/>
      <c r="L11" s="336"/>
      <c r="M11" s="336"/>
      <c r="N11" s="336"/>
      <c r="O11" s="336"/>
      <c r="P11" s="337"/>
    </row>
    <row r="12" spans="2:16" ht="96" customHeight="1" thickBot="1">
      <c r="B12" s="123"/>
      <c r="C12" s="130" t="s">
        <v>382</v>
      </c>
      <c r="D12" s="121">
        <v>0</v>
      </c>
      <c r="E12" s="121">
        <v>0</v>
      </c>
      <c r="F12" s="121">
        <v>0</v>
      </c>
      <c r="G12" s="121">
        <v>0</v>
      </c>
      <c r="H12" s="121">
        <v>2</v>
      </c>
      <c r="I12" s="121">
        <v>0</v>
      </c>
      <c r="J12" s="121">
        <f t="shared" ref="J11:J12" si="0">SUM(D12:I12)</f>
        <v>2</v>
      </c>
      <c r="K12" s="339"/>
      <c r="L12" s="340"/>
      <c r="M12" s="340"/>
      <c r="N12" s="340"/>
      <c r="O12" s="340"/>
      <c r="P12" s="341"/>
    </row>
    <row r="13" spans="2:16" ht="15.75" thickBot="1"/>
    <row r="14" spans="2:16" ht="30" customHeight="1" thickBot="1">
      <c r="C14" s="178" t="s">
        <v>397</v>
      </c>
      <c r="D14" s="172"/>
      <c r="E14" s="172"/>
      <c r="F14" s="172"/>
      <c r="G14" s="172"/>
      <c r="H14" s="172"/>
      <c r="I14" s="172"/>
      <c r="J14" s="155">
        <f>+J11/56</f>
        <v>0.21428571428571427</v>
      </c>
    </row>
    <row r="15" spans="2:16" ht="27" hidden="1" customHeight="1"/>
    <row r="16" spans="2:16" ht="19.5" hidden="1" customHeight="1" thickBot="1">
      <c r="B16" s="132"/>
      <c r="C16" s="178" t="s">
        <v>386</v>
      </c>
      <c r="D16" s="172"/>
      <c r="E16" s="172"/>
      <c r="F16" s="172"/>
      <c r="G16" s="172"/>
      <c r="H16" s="172"/>
      <c r="I16" s="172"/>
      <c r="J16" s="172"/>
      <c r="K16" s="172"/>
      <c r="L16" s="172"/>
      <c r="M16" s="172"/>
      <c r="N16" s="172"/>
      <c r="O16" s="172"/>
      <c r="P16" s="173"/>
    </row>
    <row r="17" spans="3:16" ht="15.75" hidden="1" thickBot="1"/>
    <row r="18" spans="3:16" ht="36.75" hidden="1" customHeight="1" thickBot="1">
      <c r="C18" s="124" t="s">
        <v>373</v>
      </c>
      <c r="D18" s="125" t="s">
        <v>374</v>
      </c>
      <c r="E18" s="125" t="s">
        <v>375</v>
      </c>
      <c r="F18" s="125" t="s">
        <v>376</v>
      </c>
      <c r="G18" s="125" t="s">
        <v>377</v>
      </c>
      <c r="H18" s="125" t="s">
        <v>378</v>
      </c>
      <c r="I18" s="125" t="s">
        <v>379</v>
      </c>
      <c r="J18" s="125" t="s">
        <v>380</v>
      </c>
      <c r="K18" s="179" t="s">
        <v>384</v>
      </c>
      <c r="L18" s="172"/>
      <c r="M18" s="172"/>
      <c r="N18" s="172"/>
      <c r="O18" s="172"/>
      <c r="P18" s="173"/>
    </row>
    <row r="19" spans="3:16" ht="195" hidden="1" customHeight="1">
      <c r="C19" s="126"/>
      <c r="D19" s="127"/>
      <c r="E19" s="127"/>
      <c r="F19" s="127"/>
      <c r="G19" s="127"/>
      <c r="H19" s="127"/>
      <c r="I19" s="127"/>
      <c r="J19" s="133"/>
      <c r="K19" s="180"/>
      <c r="L19" s="181"/>
      <c r="M19" s="181"/>
      <c r="N19" s="181"/>
      <c r="O19" s="181"/>
      <c r="P19" s="182"/>
    </row>
    <row r="20" spans="3:16" ht="195" hidden="1" customHeight="1">
      <c r="C20" s="128"/>
      <c r="D20" s="129"/>
      <c r="E20" s="129"/>
      <c r="F20" s="129"/>
      <c r="G20" s="129"/>
      <c r="H20" s="129"/>
      <c r="I20" s="129"/>
      <c r="J20" s="134"/>
      <c r="K20" s="183"/>
      <c r="L20" s="177"/>
      <c r="M20" s="177"/>
      <c r="N20" s="177"/>
      <c r="O20" s="177"/>
      <c r="P20" s="184"/>
    </row>
    <row r="21" spans="3:16" ht="195" hidden="1" customHeight="1" thickBot="1">
      <c r="C21" s="130"/>
      <c r="D21" s="131"/>
      <c r="E21" s="131"/>
      <c r="F21" s="131"/>
      <c r="G21" s="131"/>
      <c r="H21" s="131"/>
      <c r="I21" s="131"/>
      <c r="J21" s="135"/>
      <c r="K21" s="185"/>
      <c r="L21" s="186"/>
      <c r="M21" s="186"/>
      <c r="N21" s="186"/>
      <c r="O21" s="186"/>
      <c r="P21" s="187"/>
    </row>
    <row r="22" spans="3:16" ht="15.75" hidden="1" customHeight="1" thickBot="1"/>
    <row r="23" spans="3:16" ht="30" hidden="1" customHeight="1" thickBot="1">
      <c r="C23" s="178" t="s">
        <v>387</v>
      </c>
      <c r="D23" s="172"/>
      <c r="E23" s="172"/>
      <c r="F23" s="172"/>
      <c r="G23" s="172"/>
      <c r="H23" s="172"/>
      <c r="I23" s="172"/>
      <c r="J23" s="154"/>
    </row>
    <row r="24" spans="3:16" ht="30" hidden="1" customHeight="1" thickBot="1">
      <c r="C24" s="136"/>
      <c r="D24" s="136"/>
      <c r="E24" s="136"/>
      <c r="F24" s="136"/>
      <c r="G24" s="136"/>
      <c r="H24" s="136"/>
      <c r="I24" s="136"/>
      <c r="J24" s="137"/>
    </row>
    <row r="25" spans="3:16" ht="30" hidden="1" customHeight="1" thickBot="1">
      <c r="C25" s="178" t="s">
        <v>388</v>
      </c>
      <c r="D25" s="172"/>
      <c r="E25" s="172"/>
      <c r="F25" s="172"/>
      <c r="G25" s="172"/>
      <c r="H25" s="172"/>
      <c r="I25" s="172"/>
      <c r="J25" s="172"/>
      <c r="K25" s="172"/>
      <c r="L25" s="172"/>
      <c r="M25" s="172"/>
      <c r="N25" s="172"/>
      <c r="O25" s="172"/>
      <c r="P25" s="173"/>
    </row>
    <row r="26" spans="3:16" ht="30" hidden="1" customHeight="1" thickBot="1">
      <c r="C26" s="136"/>
      <c r="D26" s="136"/>
      <c r="E26" s="136"/>
      <c r="F26" s="136"/>
      <c r="G26" s="136"/>
      <c r="H26" s="136"/>
      <c r="I26" s="136"/>
      <c r="J26" s="136"/>
      <c r="K26" s="136"/>
      <c r="L26" s="136"/>
      <c r="M26" s="136"/>
      <c r="N26" s="136"/>
      <c r="O26" s="136"/>
      <c r="P26" s="136"/>
    </row>
    <row r="27" spans="3:16" ht="30" hidden="1" customHeight="1" thickBot="1">
      <c r="C27" s="124" t="s">
        <v>373</v>
      </c>
      <c r="D27" s="125" t="s">
        <v>374</v>
      </c>
      <c r="E27" s="125" t="s">
        <v>375</v>
      </c>
      <c r="F27" s="125" t="s">
        <v>376</v>
      </c>
      <c r="G27" s="125" t="s">
        <v>377</v>
      </c>
      <c r="H27" s="125" t="s">
        <v>378</v>
      </c>
      <c r="I27" s="125" t="s">
        <v>379</v>
      </c>
      <c r="J27" s="138" t="s">
        <v>380</v>
      </c>
      <c r="K27" s="171" t="s">
        <v>384</v>
      </c>
      <c r="L27" s="172"/>
      <c r="M27" s="172"/>
      <c r="N27" s="172"/>
      <c r="O27" s="172"/>
      <c r="P27" s="173"/>
    </row>
    <row r="28" spans="3:16" ht="143.25" hidden="1" customHeight="1">
      <c r="C28" s="126" t="s">
        <v>385</v>
      </c>
      <c r="D28" s="127"/>
      <c r="E28" s="127"/>
      <c r="F28" s="127"/>
      <c r="G28" s="127"/>
      <c r="H28" s="127"/>
      <c r="I28" s="127"/>
      <c r="J28" s="139"/>
      <c r="K28" s="188"/>
      <c r="L28" s="189"/>
      <c r="M28" s="189"/>
      <c r="N28" s="189"/>
      <c r="O28" s="189"/>
      <c r="P28" s="190"/>
    </row>
    <row r="29" spans="3:16" ht="143.25" hidden="1" customHeight="1">
      <c r="C29" s="128" t="s">
        <v>381</v>
      </c>
      <c r="D29" s="129"/>
      <c r="E29" s="129"/>
      <c r="F29" s="129"/>
      <c r="G29" s="129"/>
      <c r="H29" s="129"/>
      <c r="I29" s="129"/>
      <c r="J29" s="139"/>
      <c r="K29" s="191"/>
      <c r="L29" s="192"/>
      <c r="M29" s="192"/>
      <c r="N29" s="192"/>
      <c r="O29" s="192"/>
      <c r="P29" s="193"/>
    </row>
    <row r="30" spans="3:16" ht="402" hidden="1" customHeight="1" thickBot="1">
      <c r="C30" s="130" t="s">
        <v>389</v>
      </c>
      <c r="D30" s="131"/>
      <c r="E30" s="131"/>
      <c r="F30" s="131"/>
      <c r="G30" s="131"/>
      <c r="H30" s="131"/>
      <c r="I30" s="131"/>
      <c r="J30" s="139"/>
      <c r="K30" s="194"/>
      <c r="L30" s="195"/>
      <c r="M30" s="195"/>
      <c r="N30" s="195"/>
      <c r="O30" s="195"/>
      <c r="P30" s="196"/>
    </row>
    <row r="31" spans="3:16" ht="30" hidden="1" customHeight="1">
      <c r="C31" s="140"/>
      <c r="D31" s="141"/>
      <c r="E31" s="141"/>
      <c r="F31" s="141"/>
      <c r="G31" s="141"/>
      <c r="H31" s="141"/>
      <c r="I31" s="141"/>
      <c r="J31" s="141"/>
      <c r="K31" s="142"/>
      <c r="L31" s="142"/>
      <c r="M31" s="142"/>
      <c r="N31" s="142"/>
      <c r="O31" s="142"/>
      <c r="P31" s="142"/>
    </row>
    <row r="32" spans="3:16" ht="30" hidden="1" customHeight="1" thickBot="1">
      <c r="C32" s="178" t="s">
        <v>396</v>
      </c>
      <c r="D32" s="172"/>
      <c r="E32" s="172"/>
      <c r="F32" s="172"/>
      <c r="G32" s="172"/>
      <c r="H32" s="172"/>
      <c r="I32" s="172"/>
      <c r="J32" s="154"/>
      <c r="K32" s="142"/>
      <c r="L32" s="142"/>
      <c r="M32" s="142"/>
      <c r="N32" s="142"/>
      <c r="O32" s="142"/>
      <c r="P32" s="142"/>
    </row>
    <row r="33" spans="3:16" ht="28.5" customHeight="1" thickBot="1"/>
    <row r="34" spans="3:16" ht="239.25" customHeight="1">
      <c r="C34" s="143"/>
      <c r="D34" s="144"/>
      <c r="E34" s="144"/>
      <c r="F34" s="144"/>
      <c r="G34" s="144"/>
      <c r="H34" s="144"/>
      <c r="I34" s="144"/>
      <c r="J34" s="144"/>
      <c r="K34" s="143"/>
      <c r="L34" s="144"/>
      <c r="M34" s="144"/>
      <c r="N34" s="144"/>
      <c r="O34" s="144"/>
      <c r="P34" s="145"/>
    </row>
    <row r="35" spans="3:16" ht="31.5" customHeight="1">
      <c r="C35" s="146"/>
      <c r="D35" s="197" t="s">
        <v>390</v>
      </c>
      <c r="E35" s="198"/>
      <c r="F35" s="197" t="s">
        <v>391</v>
      </c>
      <c r="G35" s="198"/>
      <c r="K35" s="146"/>
      <c r="P35" s="147"/>
    </row>
    <row r="36" spans="3:16" ht="31.5" customHeight="1">
      <c r="C36" s="146"/>
      <c r="D36" s="199" t="s">
        <v>392</v>
      </c>
      <c r="E36" s="200"/>
      <c r="F36" s="332">
        <f>13+1+4+4+11+10</f>
        <v>43</v>
      </c>
      <c r="G36" s="333"/>
      <c r="K36" s="146"/>
      <c r="P36" s="147"/>
    </row>
    <row r="37" spans="3:16" ht="31.5" customHeight="1">
      <c r="C37" s="146"/>
      <c r="D37" s="199" t="s">
        <v>393</v>
      </c>
      <c r="E37" s="200"/>
      <c r="F37" s="332">
        <f>1</f>
        <v>1</v>
      </c>
      <c r="G37" s="333"/>
      <c r="H37" s="148"/>
      <c r="I37" s="148"/>
      <c r="J37" s="148"/>
      <c r="K37" s="201" t="s">
        <v>394</v>
      </c>
      <c r="L37" s="175"/>
      <c r="M37" s="175"/>
      <c r="N37" s="175"/>
      <c r="O37" s="175"/>
      <c r="P37" s="184"/>
    </row>
    <row r="38" spans="3:16" ht="31.5" customHeight="1">
      <c r="C38" s="146"/>
      <c r="D38" s="202" t="s">
        <v>395</v>
      </c>
      <c r="E38" s="203"/>
      <c r="F38" s="332">
        <f>5+4+1+2</f>
        <v>12</v>
      </c>
      <c r="G38" s="333"/>
      <c r="H38" s="148"/>
      <c r="I38" s="148"/>
      <c r="J38" s="148"/>
      <c r="K38" s="183"/>
      <c r="L38" s="175"/>
      <c r="M38" s="175"/>
      <c r="N38" s="175"/>
      <c r="O38" s="175"/>
      <c r="P38" s="184"/>
    </row>
    <row r="39" spans="3:16" ht="31.5" customHeight="1" thickBot="1">
      <c r="C39" s="149"/>
      <c r="D39" s="150"/>
      <c r="E39" s="150"/>
      <c r="F39" s="150"/>
      <c r="G39" s="151"/>
      <c r="H39" s="151"/>
      <c r="I39" s="151"/>
      <c r="J39" s="151"/>
      <c r="K39" s="152"/>
      <c r="L39" s="151"/>
      <c r="M39" s="151"/>
      <c r="N39" s="151"/>
      <c r="O39" s="151"/>
      <c r="P39" s="153"/>
    </row>
    <row r="40" spans="3:16" ht="15.75" customHeight="1"/>
    <row r="41" spans="3:16" ht="15.75" customHeight="1"/>
    <row r="42" spans="3:16" ht="15.75" customHeight="1"/>
    <row r="43" spans="3:16" ht="15.75" customHeight="1"/>
    <row r="44" spans="3:16" ht="15.75" customHeight="1"/>
    <row r="45" spans="3:16" ht="15.75" customHeight="1"/>
    <row r="46" spans="3:16" ht="15.75" customHeight="1"/>
    <row r="47" spans="3:16" ht="15.75" customHeight="1"/>
    <row r="48" spans="3:16"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sheetData>
  <mergeCells count="23">
    <mergeCell ref="D37:E37"/>
    <mergeCell ref="F37:G37"/>
    <mergeCell ref="K37:P38"/>
    <mergeCell ref="D38:E38"/>
    <mergeCell ref="F38:G38"/>
    <mergeCell ref="K28:P30"/>
    <mergeCell ref="C32:I32"/>
    <mergeCell ref="D35:E35"/>
    <mergeCell ref="F35:G35"/>
    <mergeCell ref="D36:E36"/>
    <mergeCell ref="F36:G36"/>
    <mergeCell ref="K27:P27"/>
    <mergeCell ref="B1:C4"/>
    <mergeCell ref="D1:P4"/>
    <mergeCell ref="C7:P7"/>
    <mergeCell ref="K9:P9"/>
    <mergeCell ref="K10:P12"/>
    <mergeCell ref="C14:I14"/>
    <mergeCell ref="C16:P16"/>
    <mergeCell ref="K18:P18"/>
    <mergeCell ref="K19:P21"/>
    <mergeCell ref="C23:I23"/>
    <mergeCell ref="C25:P25"/>
  </mergeCell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79"/>
  <sheetViews>
    <sheetView zoomScale="55" zoomScaleNormal="55" zoomScaleSheetLayoutView="55" workbookViewId="0">
      <selection activeCell="F18" sqref="F18"/>
    </sheetView>
  </sheetViews>
  <sheetFormatPr baseColWidth="10" defaultColWidth="11.42578125" defaultRowHeight="15"/>
  <cols>
    <col min="1" max="1" width="34.42578125" style="1" customWidth="1"/>
    <col min="2" max="2" width="7.5703125" style="1" customWidth="1"/>
    <col min="3" max="3" width="48.42578125" style="1" customWidth="1"/>
    <col min="4" max="6" width="26" style="2" customWidth="1"/>
    <col min="7" max="7" width="29.140625" style="1" customWidth="1"/>
    <col min="8" max="9" width="24.85546875" style="1" customWidth="1"/>
    <col min="10" max="10" width="68.140625" style="1" customWidth="1"/>
    <col min="11" max="11" width="15.5703125" style="1" customWidth="1"/>
    <col min="12" max="12" width="42" style="1" customWidth="1"/>
    <col min="13" max="13" width="46.85546875" style="1" customWidth="1"/>
    <col min="14" max="16384" width="11.42578125" style="1"/>
  </cols>
  <sheetData>
    <row r="1" spans="1:14" ht="13.9" customHeight="1">
      <c r="A1" s="219"/>
      <c r="B1" s="210" t="s">
        <v>0</v>
      </c>
      <c r="C1" s="211"/>
      <c r="D1" s="211"/>
      <c r="E1" s="211"/>
      <c r="F1" s="211"/>
      <c r="G1" s="211"/>
      <c r="H1" s="211"/>
      <c r="I1" s="211"/>
      <c r="J1" s="211"/>
      <c r="K1" s="212"/>
      <c r="L1" s="206" t="s">
        <v>1</v>
      </c>
      <c r="M1" s="208" t="s">
        <v>2</v>
      </c>
    </row>
    <row r="2" spans="1:14" ht="14.45" customHeight="1">
      <c r="A2" s="220"/>
      <c r="B2" s="213"/>
      <c r="C2" s="214"/>
      <c r="D2" s="214"/>
      <c r="E2" s="214"/>
      <c r="F2" s="214"/>
      <c r="G2" s="214"/>
      <c r="H2" s="214"/>
      <c r="I2" s="214"/>
      <c r="J2" s="214"/>
      <c r="K2" s="215"/>
      <c r="L2" s="207"/>
      <c r="M2" s="207"/>
    </row>
    <row r="3" spans="1:14" ht="13.9" customHeight="1">
      <c r="A3" s="220"/>
      <c r="B3" s="213"/>
      <c r="C3" s="214"/>
      <c r="D3" s="214"/>
      <c r="E3" s="214"/>
      <c r="F3" s="214"/>
      <c r="G3" s="214"/>
      <c r="H3" s="214"/>
      <c r="I3" s="214"/>
      <c r="J3" s="214"/>
      <c r="K3" s="215"/>
      <c r="L3" s="206" t="s">
        <v>3</v>
      </c>
      <c r="M3" s="225" t="s">
        <v>4</v>
      </c>
    </row>
    <row r="4" spans="1:14" ht="14.45" customHeight="1">
      <c r="A4" s="220"/>
      <c r="B4" s="216"/>
      <c r="C4" s="217"/>
      <c r="D4" s="217"/>
      <c r="E4" s="217"/>
      <c r="F4" s="217"/>
      <c r="G4" s="217"/>
      <c r="H4" s="217"/>
      <c r="I4" s="217"/>
      <c r="J4" s="217"/>
      <c r="K4" s="218"/>
      <c r="L4" s="207"/>
      <c r="M4" s="226"/>
    </row>
    <row r="5" spans="1:14" ht="13.9" customHeight="1">
      <c r="A5" s="220"/>
      <c r="B5" s="210" t="s">
        <v>5</v>
      </c>
      <c r="C5" s="211"/>
      <c r="D5" s="211"/>
      <c r="E5" s="211"/>
      <c r="F5" s="211"/>
      <c r="G5" s="211"/>
      <c r="H5" s="211"/>
      <c r="I5" s="211"/>
      <c r="J5" s="211"/>
      <c r="K5" s="212"/>
      <c r="L5" s="206" t="s">
        <v>6</v>
      </c>
      <c r="M5" s="208" t="s">
        <v>7</v>
      </c>
    </row>
    <row r="6" spans="1:14" ht="14.45" customHeight="1">
      <c r="A6" s="220"/>
      <c r="B6" s="213"/>
      <c r="C6" s="214"/>
      <c r="D6" s="214"/>
      <c r="E6" s="214"/>
      <c r="F6" s="214"/>
      <c r="G6" s="214"/>
      <c r="H6" s="214"/>
      <c r="I6" s="214"/>
      <c r="J6" s="214"/>
      <c r="K6" s="215"/>
      <c r="L6" s="207"/>
      <c r="M6" s="207"/>
    </row>
    <row r="7" spans="1:14" ht="13.9" customHeight="1">
      <c r="A7" s="220"/>
      <c r="B7" s="213"/>
      <c r="C7" s="214"/>
      <c r="D7" s="214"/>
      <c r="E7" s="214"/>
      <c r="F7" s="214"/>
      <c r="G7" s="214"/>
      <c r="H7" s="214"/>
      <c r="I7" s="214"/>
      <c r="J7" s="214"/>
      <c r="K7" s="215"/>
      <c r="L7" s="208" t="s">
        <v>8</v>
      </c>
      <c r="M7" s="224">
        <v>44838</v>
      </c>
    </row>
    <row r="8" spans="1:14" ht="14.45" customHeight="1">
      <c r="A8" s="221"/>
      <c r="B8" s="216"/>
      <c r="C8" s="217"/>
      <c r="D8" s="217"/>
      <c r="E8" s="217"/>
      <c r="F8" s="217"/>
      <c r="G8" s="217"/>
      <c r="H8" s="217"/>
      <c r="I8" s="217"/>
      <c r="J8" s="217"/>
      <c r="K8" s="218"/>
      <c r="L8" s="209"/>
      <c r="M8" s="207"/>
    </row>
    <row r="9" spans="1:14" ht="14.45" customHeight="1" thickBot="1">
      <c r="A9" s="222"/>
      <c r="B9" s="223"/>
      <c r="C9" s="223"/>
      <c r="D9" s="223"/>
      <c r="E9" s="223"/>
      <c r="F9" s="223"/>
      <c r="G9" s="223"/>
      <c r="H9" s="223"/>
      <c r="I9" s="223"/>
      <c r="J9" s="223"/>
      <c r="K9" s="223"/>
      <c r="L9" s="223"/>
      <c r="M9" s="223"/>
    </row>
    <row r="10" spans="1:14" ht="26.25" customHeight="1" thickBot="1">
      <c r="A10" s="27" t="s">
        <v>66</v>
      </c>
      <c r="B10" s="232" t="s">
        <v>32</v>
      </c>
      <c r="C10" s="233"/>
      <c r="D10" s="233"/>
      <c r="E10" s="233"/>
      <c r="F10" s="233"/>
      <c r="G10" s="233"/>
      <c r="H10" s="233"/>
      <c r="I10" s="233"/>
      <c r="J10" s="233"/>
      <c r="K10" s="233"/>
      <c r="L10" s="233"/>
      <c r="M10" s="233"/>
    </row>
    <row r="11" spans="1:14" ht="39" customHeight="1" thickBot="1">
      <c r="A11" s="237" t="s">
        <v>10</v>
      </c>
      <c r="B11" s="242"/>
      <c r="C11" s="237" t="s">
        <v>11</v>
      </c>
      <c r="D11" s="227" t="s">
        <v>12</v>
      </c>
      <c r="E11" s="227" t="s">
        <v>13</v>
      </c>
      <c r="F11" s="244" t="s">
        <v>14</v>
      </c>
      <c r="G11" s="237" t="s">
        <v>15</v>
      </c>
      <c r="H11" s="227" t="s">
        <v>59</v>
      </c>
      <c r="I11" s="227" t="s">
        <v>60</v>
      </c>
      <c r="J11" s="239" t="s">
        <v>368</v>
      </c>
      <c r="K11" s="240"/>
      <c r="L11" s="241"/>
      <c r="M11" s="230" t="s">
        <v>17</v>
      </c>
      <c r="N11" s="2"/>
    </row>
    <row r="12" spans="1:14" ht="34.5" customHeight="1" thickBot="1">
      <c r="A12" s="238"/>
      <c r="B12" s="243"/>
      <c r="C12" s="238"/>
      <c r="D12" s="228"/>
      <c r="E12" s="228"/>
      <c r="F12" s="245"/>
      <c r="G12" s="238"/>
      <c r="H12" s="228"/>
      <c r="I12" s="228"/>
      <c r="J12" s="24" t="s">
        <v>18</v>
      </c>
      <c r="K12" s="25" t="s">
        <v>19</v>
      </c>
      <c r="L12" s="26" t="s">
        <v>20</v>
      </c>
      <c r="M12" s="231"/>
    </row>
    <row r="13" spans="1:14" ht="70.5" customHeight="1" thickBot="1">
      <c r="A13" s="309" t="s">
        <v>61</v>
      </c>
      <c r="B13" s="3" t="s">
        <v>21</v>
      </c>
      <c r="C13" s="310" t="s">
        <v>231</v>
      </c>
      <c r="D13" s="37" t="s">
        <v>232</v>
      </c>
      <c r="E13" s="311" t="s">
        <v>153</v>
      </c>
      <c r="F13" s="17" t="s">
        <v>152</v>
      </c>
      <c r="G13" s="54" t="s">
        <v>110</v>
      </c>
      <c r="H13" s="42" t="s">
        <v>233</v>
      </c>
      <c r="I13" s="43">
        <v>45270</v>
      </c>
      <c r="J13" s="16"/>
      <c r="K13" s="165">
        <v>0</v>
      </c>
      <c r="L13" s="14"/>
      <c r="M13" s="312" t="s">
        <v>417</v>
      </c>
    </row>
    <row r="14" spans="1:14" ht="70.5" customHeight="1" thickBot="1">
      <c r="A14" s="313"/>
      <c r="B14" s="6" t="s">
        <v>22</v>
      </c>
      <c r="C14" s="4" t="s">
        <v>195</v>
      </c>
      <c r="D14" s="5" t="s">
        <v>196</v>
      </c>
      <c r="E14" s="8" t="s">
        <v>153</v>
      </c>
      <c r="F14" s="17" t="s">
        <v>152</v>
      </c>
      <c r="G14" s="54" t="s">
        <v>239</v>
      </c>
      <c r="H14" s="35">
        <v>44959</v>
      </c>
      <c r="I14" s="9">
        <v>45230</v>
      </c>
      <c r="J14" s="13"/>
      <c r="K14" s="165">
        <v>0</v>
      </c>
      <c r="L14" s="15"/>
      <c r="M14" s="312" t="s">
        <v>417</v>
      </c>
    </row>
    <row r="15" spans="1:14" ht="70.5" customHeight="1" thickBot="1">
      <c r="A15" s="314" t="s">
        <v>62</v>
      </c>
      <c r="B15" s="6" t="s">
        <v>23</v>
      </c>
      <c r="C15" s="51" t="s">
        <v>149</v>
      </c>
      <c r="D15" s="52" t="s">
        <v>150</v>
      </c>
      <c r="E15" s="48" t="s">
        <v>151</v>
      </c>
      <c r="F15" s="40" t="s">
        <v>152</v>
      </c>
      <c r="G15" s="53" t="s">
        <v>312</v>
      </c>
      <c r="H15" s="36">
        <v>44959</v>
      </c>
      <c r="I15" s="60">
        <v>45107</v>
      </c>
      <c r="J15" s="13"/>
      <c r="K15" s="165">
        <v>0</v>
      </c>
      <c r="L15" s="15"/>
      <c r="M15" s="312" t="s">
        <v>417</v>
      </c>
    </row>
    <row r="16" spans="1:14" ht="111.6" customHeight="1" thickBot="1">
      <c r="A16" s="315"/>
      <c r="B16" s="57" t="s">
        <v>24</v>
      </c>
      <c r="C16" s="63" t="s">
        <v>197</v>
      </c>
      <c r="D16" s="62" t="s">
        <v>198</v>
      </c>
      <c r="E16" s="11" t="s">
        <v>199</v>
      </c>
      <c r="F16" s="17" t="s">
        <v>152</v>
      </c>
      <c r="G16" s="61" t="s">
        <v>240</v>
      </c>
      <c r="H16" s="65">
        <v>44927</v>
      </c>
      <c r="I16" s="60">
        <v>45016</v>
      </c>
      <c r="J16" s="112" t="s">
        <v>334</v>
      </c>
      <c r="K16" s="164">
        <f>32/40</f>
        <v>0.8</v>
      </c>
      <c r="L16" s="113" t="s">
        <v>335</v>
      </c>
      <c r="M16" s="312" t="s">
        <v>429</v>
      </c>
    </row>
    <row r="17" spans="1:13" ht="111.6" customHeight="1" thickBot="1">
      <c r="A17" s="315"/>
      <c r="B17" s="6" t="s">
        <v>207</v>
      </c>
      <c r="C17" s="316" t="s">
        <v>200</v>
      </c>
      <c r="D17" s="29" t="s">
        <v>201</v>
      </c>
      <c r="E17" s="5" t="s">
        <v>202</v>
      </c>
      <c r="F17" s="17" t="s">
        <v>152</v>
      </c>
      <c r="G17" s="61" t="s">
        <v>240</v>
      </c>
      <c r="H17" s="66">
        <v>44941</v>
      </c>
      <c r="I17" s="60">
        <v>45046</v>
      </c>
      <c r="J17" s="112" t="s">
        <v>336</v>
      </c>
      <c r="K17" s="164">
        <f>32/40</f>
        <v>0.8</v>
      </c>
      <c r="L17" s="113" t="s">
        <v>337</v>
      </c>
      <c r="M17" s="312" t="s">
        <v>430</v>
      </c>
    </row>
    <row r="18" spans="1:13" ht="147.6" customHeight="1" thickBot="1">
      <c r="A18" s="315"/>
      <c r="B18" s="57" t="s">
        <v>208</v>
      </c>
      <c r="C18" s="64" t="s">
        <v>211</v>
      </c>
      <c r="D18" s="29" t="s">
        <v>203</v>
      </c>
      <c r="E18" s="29" t="s">
        <v>204</v>
      </c>
      <c r="F18" s="17" t="s">
        <v>152</v>
      </c>
      <c r="G18" s="61" t="s">
        <v>241</v>
      </c>
      <c r="H18" s="65">
        <v>44941</v>
      </c>
      <c r="I18" s="60">
        <v>44956</v>
      </c>
      <c r="J18" s="112" t="s">
        <v>338</v>
      </c>
      <c r="K18" s="164">
        <v>0.8</v>
      </c>
      <c r="L18" s="113" t="s">
        <v>339</v>
      </c>
      <c r="M18" s="312" t="s">
        <v>431</v>
      </c>
    </row>
    <row r="19" spans="1:13" ht="70.5" customHeight="1" thickBot="1">
      <c r="A19" s="315"/>
      <c r="B19" s="6" t="s">
        <v>209</v>
      </c>
      <c r="C19" s="10" t="s">
        <v>205</v>
      </c>
      <c r="D19" s="29" t="s">
        <v>203</v>
      </c>
      <c r="E19" s="29" t="s">
        <v>204</v>
      </c>
      <c r="F19" s="17" t="s">
        <v>152</v>
      </c>
      <c r="G19" s="61" t="s">
        <v>241</v>
      </c>
      <c r="H19" s="65">
        <v>45061</v>
      </c>
      <c r="I19" s="60">
        <v>45107</v>
      </c>
      <c r="J19" s="112"/>
      <c r="K19" s="165">
        <v>0</v>
      </c>
      <c r="L19" s="113"/>
      <c r="M19" s="312" t="s">
        <v>417</v>
      </c>
    </row>
    <row r="20" spans="1:13" ht="70.5" customHeight="1" thickBot="1">
      <c r="A20" s="315"/>
      <c r="B20" s="57" t="s">
        <v>210</v>
      </c>
      <c r="C20" s="4" t="s">
        <v>206</v>
      </c>
      <c r="D20" s="29" t="s">
        <v>203</v>
      </c>
      <c r="E20" s="29" t="s">
        <v>204</v>
      </c>
      <c r="F20" s="17" t="s">
        <v>152</v>
      </c>
      <c r="G20" s="61" t="s">
        <v>241</v>
      </c>
      <c r="H20" s="65">
        <v>45184</v>
      </c>
      <c r="I20" s="60">
        <v>45230</v>
      </c>
      <c r="J20" s="112"/>
      <c r="K20" s="165">
        <v>0</v>
      </c>
      <c r="L20" s="113"/>
      <c r="M20" s="312" t="s">
        <v>417</v>
      </c>
    </row>
    <row r="21" spans="1:13" ht="78" customHeight="1" thickBot="1">
      <c r="A21" s="317" t="s">
        <v>63</v>
      </c>
      <c r="B21" s="6" t="s">
        <v>25</v>
      </c>
      <c r="C21" s="67" t="s">
        <v>212</v>
      </c>
      <c r="D21" s="49" t="s">
        <v>213</v>
      </c>
      <c r="E21" s="49" t="s">
        <v>202</v>
      </c>
      <c r="F21" s="45" t="s">
        <v>152</v>
      </c>
      <c r="G21" s="49" t="s">
        <v>239</v>
      </c>
      <c r="H21" s="68">
        <v>44927</v>
      </c>
      <c r="I21" s="60">
        <v>44957</v>
      </c>
      <c r="J21" s="112" t="s">
        <v>340</v>
      </c>
      <c r="K21" s="164">
        <v>1</v>
      </c>
      <c r="L21" s="113" t="s">
        <v>341</v>
      </c>
      <c r="M21" s="312" t="s">
        <v>415</v>
      </c>
    </row>
    <row r="22" spans="1:13" ht="70.5" customHeight="1" thickBot="1">
      <c r="A22" s="318"/>
      <c r="B22" s="6" t="s">
        <v>26</v>
      </c>
      <c r="C22" s="69" t="s">
        <v>322</v>
      </c>
      <c r="D22" s="61" t="s">
        <v>213</v>
      </c>
      <c r="E22" s="49" t="s">
        <v>202</v>
      </c>
      <c r="F22" s="45" t="s">
        <v>152</v>
      </c>
      <c r="G22" s="49" t="s">
        <v>239</v>
      </c>
      <c r="H22" s="70">
        <v>44933</v>
      </c>
      <c r="I22" s="60">
        <v>44940</v>
      </c>
      <c r="J22" s="112" t="s">
        <v>342</v>
      </c>
      <c r="K22" s="164">
        <v>1</v>
      </c>
      <c r="L22" s="113" t="s">
        <v>343</v>
      </c>
      <c r="M22" s="312" t="s">
        <v>416</v>
      </c>
    </row>
    <row r="23" spans="1:13" ht="70.5" customHeight="1" thickBot="1">
      <c r="A23" s="318"/>
      <c r="B23" s="6" t="s">
        <v>181</v>
      </c>
      <c r="C23" s="69" t="s">
        <v>214</v>
      </c>
      <c r="D23" s="61" t="s">
        <v>215</v>
      </c>
      <c r="E23" s="49" t="s">
        <v>216</v>
      </c>
      <c r="F23" s="45" t="s">
        <v>152</v>
      </c>
      <c r="G23" s="59" t="s">
        <v>313</v>
      </c>
      <c r="H23" s="70">
        <v>45078</v>
      </c>
      <c r="I23" s="60">
        <v>45107</v>
      </c>
      <c r="J23" s="112"/>
      <c r="K23" s="165">
        <v>0</v>
      </c>
      <c r="L23" s="113"/>
      <c r="M23" s="312" t="s">
        <v>417</v>
      </c>
    </row>
    <row r="24" spans="1:13" ht="70.5" customHeight="1" thickBot="1">
      <c r="A24" s="319"/>
      <c r="B24" s="6" t="s">
        <v>218</v>
      </c>
      <c r="C24" s="58" t="s">
        <v>217</v>
      </c>
      <c r="D24" s="49" t="s">
        <v>215</v>
      </c>
      <c r="E24" s="49" t="s">
        <v>216</v>
      </c>
      <c r="F24" s="45" t="s">
        <v>152</v>
      </c>
      <c r="G24" s="71" t="s">
        <v>313</v>
      </c>
      <c r="H24" s="72">
        <v>45200</v>
      </c>
      <c r="I24" s="73">
        <v>45230</v>
      </c>
      <c r="J24" s="112"/>
      <c r="K24" s="165">
        <v>0</v>
      </c>
      <c r="L24" s="113"/>
      <c r="M24" s="312" t="s">
        <v>417</v>
      </c>
    </row>
    <row r="25" spans="1:13" ht="70.5" customHeight="1" thickBot="1">
      <c r="A25" s="317" t="s">
        <v>64</v>
      </c>
      <c r="B25" s="6" t="s">
        <v>27</v>
      </c>
      <c r="C25" s="74" t="s">
        <v>219</v>
      </c>
      <c r="D25" s="49" t="s">
        <v>220</v>
      </c>
      <c r="E25" s="59" t="s">
        <v>202</v>
      </c>
      <c r="F25" s="45" t="s">
        <v>152</v>
      </c>
      <c r="G25" s="49" t="s">
        <v>239</v>
      </c>
      <c r="H25" s="70">
        <v>45055</v>
      </c>
      <c r="I25" s="60">
        <v>45059</v>
      </c>
      <c r="J25" s="112"/>
      <c r="K25" s="165">
        <v>0</v>
      </c>
      <c r="L25" s="113"/>
      <c r="M25" s="312" t="s">
        <v>417</v>
      </c>
    </row>
    <row r="26" spans="1:13" ht="70.5" customHeight="1" thickBot="1">
      <c r="A26" s="318"/>
      <c r="B26" s="6" t="s">
        <v>28</v>
      </c>
      <c r="C26" s="47" t="s">
        <v>221</v>
      </c>
      <c r="D26" s="49" t="s">
        <v>220</v>
      </c>
      <c r="E26" s="59" t="s">
        <v>202</v>
      </c>
      <c r="F26" s="45" t="s">
        <v>152</v>
      </c>
      <c r="G26" s="49" t="s">
        <v>239</v>
      </c>
      <c r="H26" s="70">
        <v>45177</v>
      </c>
      <c r="I26" s="60">
        <v>45184</v>
      </c>
      <c r="J26" s="112"/>
      <c r="K26" s="165">
        <v>0</v>
      </c>
      <c r="L26" s="113"/>
      <c r="M26" s="312" t="s">
        <v>417</v>
      </c>
    </row>
    <row r="27" spans="1:13" ht="70.5" customHeight="1" thickBot="1">
      <c r="A27" s="318"/>
      <c r="B27" s="6" t="s">
        <v>182</v>
      </c>
      <c r="C27" s="47" t="s">
        <v>222</v>
      </c>
      <c r="D27" s="44" t="s">
        <v>223</v>
      </c>
      <c r="E27" s="45" t="s">
        <v>224</v>
      </c>
      <c r="F27" s="45" t="s">
        <v>152</v>
      </c>
      <c r="G27" s="44" t="s">
        <v>239</v>
      </c>
      <c r="H27" s="72">
        <v>45047</v>
      </c>
      <c r="I27" s="73">
        <v>45077</v>
      </c>
      <c r="J27" s="112"/>
      <c r="K27" s="165">
        <v>0</v>
      </c>
      <c r="L27" s="113"/>
      <c r="M27" s="312" t="s">
        <v>417</v>
      </c>
    </row>
    <row r="28" spans="1:13" ht="70.5" customHeight="1" thickBot="1">
      <c r="A28" s="319"/>
      <c r="B28" s="6" t="s">
        <v>183</v>
      </c>
      <c r="C28" s="67" t="s">
        <v>225</v>
      </c>
      <c r="D28" s="71" t="s">
        <v>223</v>
      </c>
      <c r="E28" s="45" t="s">
        <v>224</v>
      </c>
      <c r="F28" s="45" t="s">
        <v>152</v>
      </c>
      <c r="G28" s="44" t="s">
        <v>239</v>
      </c>
      <c r="H28" s="72">
        <v>45170</v>
      </c>
      <c r="I28" s="73">
        <v>45199</v>
      </c>
      <c r="J28" s="13"/>
      <c r="K28" s="165">
        <v>0</v>
      </c>
      <c r="L28" s="15"/>
      <c r="M28" s="312" t="s">
        <v>417</v>
      </c>
    </row>
    <row r="29" spans="1:13" ht="70.5" customHeight="1" thickBot="1">
      <c r="A29" s="314" t="s">
        <v>65</v>
      </c>
      <c r="B29" s="6" t="s">
        <v>29</v>
      </c>
      <c r="C29" s="69" t="s">
        <v>226</v>
      </c>
      <c r="D29" s="45" t="s">
        <v>227</v>
      </c>
      <c r="E29" s="49" t="s">
        <v>216</v>
      </c>
      <c r="F29" s="45" t="s">
        <v>228</v>
      </c>
      <c r="G29" s="61" t="s">
        <v>313</v>
      </c>
      <c r="H29" s="46">
        <v>45078</v>
      </c>
      <c r="I29" s="60">
        <v>45107</v>
      </c>
      <c r="J29" s="13"/>
      <c r="K29" s="165">
        <v>0</v>
      </c>
      <c r="L29" s="15"/>
      <c r="M29" s="312" t="s">
        <v>417</v>
      </c>
    </row>
    <row r="30" spans="1:13" ht="70.5" customHeight="1" thickBot="1">
      <c r="A30" s="320"/>
      <c r="B30" s="321" t="s">
        <v>230</v>
      </c>
      <c r="C30" s="69" t="s">
        <v>229</v>
      </c>
      <c r="D30" s="45" t="s">
        <v>227</v>
      </c>
      <c r="E30" s="322" t="s">
        <v>216</v>
      </c>
      <c r="F30" s="45" t="s">
        <v>228</v>
      </c>
      <c r="G30" s="323" t="s">
        <v>313</v>
      </c>
      <c r="H30" s="324">
        <v>45200</v>
      </c>
      <c r="I30" s="325">
        <v>45229</v>
      </c>
      <c r="J30" s="326"/>
      <c r="K30" s="327">
        <v>0</v>
      </c>
      <c r="L30" s="328"/>
      <c r="M30" s="329" t="s">
        <v>417</v>
      </c>
    </row>
    <row r="31" spans="1:13" ht="23.25" customHeight="1">
      <c r="A31" s="229" t="s">
        <v>30</v>
      </c>
      <c r="B31" s="229"/>
      <c r="C31" s="229"/>
      <c r="D31" s="229"/>
      <c r="E31" s="229"/>
      <c r="F31" s="229"/>
      <c r="G31" s="229"/>
      <c r="H31" s="229"/>
      <c r="I31" s="229"/>
      <c r="J31" s="229"/>
      <c r="K31" s="229"/>
      <c r="L31" s="229"/>
      <c r="M31" s="229"/>
    </row>
    <row r="32" spans="1:13">
      <c r="A32" s="1" t="s">
        <v>31</v>
      </c>
    </row>
    <row r="74" spans="1:1">
      <c r="A74" s="1" t="s">
        <v>32</v>
      </c>
    </row>
    <row r="75" spans="1:1">
      <c r="A75" s="1" t="s">
        <v>33</v>
      </c>
    </row>
    <row r="76" spans="1:1">
      <c r="A76" s="1" t="s">
        <v>34</v>
      </c>
    </row>
    <row r="77" spans="1:1">
      <c r="A77" s="1" t="s">
        <v>35</v>
      </c>
    </row>
    <row r="78" spans="1:1">
      <c r="A78" s="1" t="s">
        <v>36</v>
      </c>
    </row>
    <row r="79" spans="1:1">
      <c r="A79" s="1" t="s">
        <v>37</v>
      </c>
    </row>
  </sheetData>
  <mergeCells count="30">
    <mergeCell ref="A31:M31"/>
    <mergeCell ref="M11:M12"/>
    <mergeCell ref="B10:M10"/>
    <mergeCell ref="A13:A14"/>
    <mergeCell ref="A15:A20"/>
    <mergeCell ref="A21:A24"/>
    <mergeCell ref="D11:D12"/>
    <mergeCell ref="E11:E12"/>
    <mergeCell ref="G11:G12"/>
    <mergeCell ref="I11:I12"/>
    <mergeCell ref="J11:L11"/>
    <mergeCell ref="A11:A12"/>
    <mergeCell ref="B11:B12"/>
    <mergeCell ref="C11:C12"/>
    <mergeCell ref="F11:F12"/>
    <mergeCell ref="A25:A28"/>
    <mergeCell ref="A29:A30"/>
    <mergeCell ref="L1:L2"/>
    <mergeCell ref="L7:L8"/>
    <mergeCell ref="B1:K4"/>
    <mergeCell ref="B5:K8"/>
    <mergeCell ref="A1:A8"/>
    <mergeCell ref="A9:M9"/>
    <mergeCell ref="M7:M8"/>
    <mergeCell ref="M1:M2"/>
    <mergeCell ref="L3:L4"/>
    <mergeCell ref="M3:M4"/>
    <mergeCell ref="L5:L6"/>
    <mergeCell ref="M5:M6"/>
    <mergeCell ref="H11:H12"/>
  </mergeCells>
  <dataValidations count="1">
    <dataValidation type="list" allowBlank="1" showInputMessage="1" showErrorMessage="1" sqref="B10:M10" xr:uid="{00000000-0002-0000-0100-000000000000}">
      <formula1>$A$74:$A$79</formula1>
    </dataValidation>
  </dataValidations>
  <pageMargins left="0.31496062992125984" right="0.23622047244094491" top="0.31496062992125984" bottom="0.43307086614173229" header="0.31496062992125984" footer="0.31496062992125984"/>
  <pageSetup paperSize="160" scale="31" fitToHeight="0" orientation="landscape" r:id="rId1"/>
  <headerFooter>
    <oddHeader>&amp;R
&amp;P de &amp;N                              .</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5930B-1CA3-4715-8FA4-2D9A1B78544F}">
  <dimension ref="A1:AC29"/>
  <sheetViews>
    <sheetView zoomScale="55" zoomScaleNormal="55" workbookViewId="0"/>
  </sheetViews>
  <sheetFormatPr baseColWidth="10" defaultColWidth="10.85546875" defaultRowHeight="12.75"/>
  <cols>
    <col min="1" max="1" width="4.7109375" style="157" bestFit="1" customWidth="1"/>
    <col min="2" max="2" width="16.85546875" style="157" bestFit="1" customWidth="1"/>
    <col min="3" max="3" width="8.85546875" style="157" bestFit="1" customWidth="1"/>
    <col min="4" max="4" width="1.140625" style="157" bestFit="1" customWidth="1"/>
    <col min="5" max="5" width="25.140625" style="157" bestFit="1" customWidth="1"/>
    <col min="6" max="6" width="10.85546875" style="157" bestFit="1" customWidth="1"/>
    <col min="7" max="8" width="16.85546875" style="157" bestFit="1" customWidth="1"/>
    <col min="9" max="9" width="8.85546875" style="157" bestFit="1" customWidth="1"/>
    <col min="10" max="10" width="16" style="157" bestFit="1" customWidth="1"/>
    <col min="11" max="11" width="0.42578125" style="157" bestFit="1" customWidth="1"/>
    <col min="12" max="12" width="16" style="157" bestFit="1" customWidth="1"/>
    <col min="13" max="13" width="0.5703125" style="157" bestFit="1" customWidth="1"/>
    <col min="14" max="14" width="16.140625" style="157" bestFit="1" customWidth="1"/>
    <col min="15" max="15" width="12.5703125" style="157" bestFit="1" customWidth="1"/>
    <col min="16" max="16" width="4.42578125" style="157" bestFit="1" customWidth="1"/>
    <col min="17" max="17" width="20.85546875" style="157" bestFit="1" customWidth="1"/>
    <col min="18" max="18" width="16.85546875" style="157" bestFit="1" customWidth="1"/>
    <col min="19" max="19" width="17" style="157" bestFit="1" customWidth="1"/>
    <col min="20" max="20" width="20.85546875" style="157" bestFit="1" customWidth="1"/>
    <col min="21" max="21" width="22.140625" style="157" bestFit="1" customWidth="1"/>
    <col min="22" max="22" width="12.5703125" style="157" bestFit="1" customWidth="1"/>
    <col min="23" max="23" width="55.28515625" style="157" bestFit="1" customWidth="1"/>
    <col min="24" max="24" width="25.85546875" style="157" bestFit="1" customWidth="1"/>
    <col min="25" max="25" width="15.85546875" style="157" bestFit="1" customWidth="1"/>
    <col min="26" max="26" width="18.28515625" style="157" bestFit="1" customWidth="1"/>
    <col min="27" max="28" width="65.5703125" style="157" bestFit="1" customWidth="1"/>
    <col min="29" max="29" width="4.7109375" style="157" bestFit="1" customWidth="1"/>
    <col min="30" max="256" width="8.7109375" style="157" customWidth="1"/>
    <col min="257" max="16384" width="10.85546875" style="157"/>
  </cols>
  <sheetData>
    <row r="1" spans="1:29" ht="15.95" customHeight="1" thickBot="1">
      <c r="A1" s="158"/>
      <c r="B1" s="246" t="s">
        <v>261</v>
      </c>
      <c r="C1" s="247"/>
      <c r="D1" s="247"/>
      <c r="E1" s="247"/>
      <c r="F1" s="247"/>
      <c r="G1" s="247"/>
      <c r="H1" s="247"/>
      <c r="I1" s="247"/>
      <c r="J1" s="247"/>
      <c r="K1" s="247"/>
      <c r="L1" s="247"/>
      <c r="M1" s="247"/>
      <c r="N1" s="247"/>
      <c r="O1" s="247"/>
      <c r="P1" s="247"/>
      <c r="Q1" s="158"/>
      <c r="R1" s="158"/>
      <c r="S1" s="158"/>
      <c r="T1" s="158"/>
      <c r="U1" s="158"/>
      <c r="V1" s="158"/>
      <c r="W1" s="158"/>
      <c r="X1" s="158"/>
      <c r="Y1" s="158"/>
      <c r="Z1" s="158"/>
      <c r="AA1" s="158"/>
      <c r="AB1" s="158"/>
      <c r="AC1" s="158"/>
    </row>
    <row r="2" spans="1:29" ht="24.95" customHeight="1" thickBot="1">
      <c r="A2" s="158"/>
      <c r="B2" s="248" t="s">
        <v>262</v>
      </c>
      <c r="C2" s="247"/>
      <c r="D2" s="249" t="s">
        <v>263</v>
      </c>
      <c r="E2" s="250"/>
      <c r="F2" s="250"/>
      <c r="G2" s="250"/>
      <c r="H2" s="250"/>
      <c r="I2" s="251"/>
      <c r="J2" s="158"/>
      <c r="K2" s="158"/>
      <c r="L2" s="158"/>
      <c r="M2" s="158"/>
      <c r="N2" s="158"/>
      <c r="O2" s="158"/>
      <c r="P2" s="158"/>
      <c r="Q2" s="158"/>
      <c r="R2" s="158"/>
      <c r="S2" s="158"/>
      <c r="T2" s="158"/>
      <c r="U2" s="158"/>
      <c r="V2" s="158"/>
      <c r="W2" s="158"/>
      <c r="X2" s="158"/>
      <c r="Y2" s="158"/>
      <c r="Z2" s="158"/>
      <c r="AA2" s="158"/>
      <c r="AB2" s="158"/>
      <c r="AC2" s="158"/>
    </row>
    <row r="3" spans="1:29" ht="9" customHeight="1" thickBot="1">
      <c r="A3" s="158"/>
      <c r="B3" s="158"/>
      <c r="C3" s="158"/>
      <c r="D3" s="158"/>
      <c r="E3" s="158"/>
      <c r="F3" s="158"/>
      <c r="G3" s="158"/>
      <c r="H3" s="158"/>
      <c r="I3" s="158"/>
      <c r="J3" s="158"/>
      <c r="K3" s="248" t="s">
        <v>264</v>
      </c>
      <c r="L3" s="247"/>
      <c r="M3" s="247"/>
      <c r="N3" s="252" t="s">
        <v>265</v>
      </c>
      <c r="O3" s="253"/>
      <c r="P3" s="254"/>
      <c r="Q3" s="158"/>
      <c r="R3" s="158"/>
      <c r="S3" s="158"/>
      <c r="T3" s="158"/>
      <c r="U3" s="158"/>
      <c r="V3" s="158"/>
      <c r="W3" s="158"/>
      <c r="X3" s="158"/>
      <c r="Y3" s="158"/>
      <c r="Z3" s="158"/>
      <c r="AA3" s="158"/>
      <c r="AB3" s="158"/>
      <c r="AC3" s="158"/>
    </row>
    <row r="4" spans="1:29" ht="15.95" customHeight="1" thickBot="1">
      <c r="A4" s="158"/>
      <c r="B4" s="248" t="s">
        <v>266</v>
      </c>
      <c r="C4" s="247"/>
      <c r="D4" s="252" t="s">
        <v>267</v>
      </c>
      <c r="E4" s="253"/>
      <c r="F4" s="253"/>
      <c r="G4" s="253"/>
      <c r="H4" s="253"/>
      <c r="I4" s="254"/>
      <c r="J4" s="158"/>
      <c r="K4" s="247"/>
      <c r="L4" s="247"/>
      <c r="M4" s="247"/>
      <c r="N4" s="255"/>
      <c r="O4" s="256"/>
      <c r="P4" s="257"/>
      <c r="Q4" s="158"/>
      <c r="R4" s="158"/>
      <c r="S4" s="158"/>
      <c r="T4" s="158"/>
      <c r="U4" s="158"/>
      <c r="V4" s="158"/>
      <c r="W4" s="158"/>
      <c r="X4" s="158"/>
      <c r="Y4" s="158"/>
      <c r="Z4" s="158"/>
      <c r="AA4" s="158"/>
      <c r="AB4" s="158"/>
      <c r="AC4" s="158"/>
    </row>
    <row r="5" spans="1:29" ht="9" customHeight="1" thickBot="1">
      <c r="A5" s="158"/>
      <c r="B5" s="247"/>
      <c r="C5" s="247"/>
      <c r="D5" s="255"/>
      <c r="E5" s="256"/>
      <c r="F5" s="256"/>
      <c r="G5" s="256"/>
      <c r="H5" s="256"/>
      <c r="I5" s="257"/>
      <c r="J5" s="158"/>
      <c r="K5" s="158"/>
      <c r="L5" s="158"/>
      <c r="M5" s="158"/>
      <c r="N5" s="158"/>
      <c r="O5" s="158"/>
      <c r="P5" s="158"/>
      <c r="Q5" s="158"/>
      <c r="R5" s="158"/>
      <c r="S5" s="158"/>
      <c r="T5" s="158"/>
      <c r="U5" s="158"/>
      <c r="V5" s="158"/>
      <c r="W5" s="158"/>
      <c r="X5" s="158"/>
      <c r="Y5" s="158"/>
      <c r="Z5" s="158"/>
      <c r="AA5" s="158"/>
      <c r="AB5" s="158"/>
      <c r="AC5" s="158"/>
    </row>
    <row r="6" spans="1:29" ht="9" customHeight="1" thickBot="1">
      <c r="A6" s="158"/>
      <c r="B6" s="158"/>
      <c r="C6" s="158"/>
      <c r="D6" s="158"/>
      <c r="E6" s="158"/>
      <c r="F6" s="158"/>
      <c r="G6" s="158"/>
      <c r="H6" s="158"/>
      <c r="I6" s="158"/>
      <c r="J6" s="158"/>
      <c r="K6" s="248" t="s">
        <v>268</v>
      </c>
      <c r="L6" s="247"/>
      <c r="M6" s="247"/>
      <c r="N6" s="252" t="s">
        <v>414</v>
      </c>
      <c r="O6" s="253"/>
      <c r="P6" s="254"/>
      <c r="Q6" s="158"/>
      <c r="R6" s="158"/>
      <c r="S6" s="158"/>
      <c r="T6" s="158"/>
      <c r="U6" s="158"/>
      <c r="V6" s="158"/>
      <c r="W6" s="158"/>
      <c r="X6" s="158"/>
      <c r="Y6" s="158"/>
      <c r="Z6" s="158"/>
      <c r="AA6" s="158"/>
      <c r="AB6" s="158"/>
      <c r="AC6" s="158"/>
    </row>
    <row r="7" spans="1:29" ht="15.95" customHeight="1" thickBot="1">
      <c r="A7" s="158"/>
      <c r="B7" s="248" t="s">
        <v>269</v>
      </c>
      <c r="C7" s="247"/>
      <c r="D7" s="252" t="s">
        <v>270</v>
      </c>
      <c r="E7" s="253"/>
      <c r="F7" s="253"/>
      <c r="G7" s="253"/>
      <c r="H7" s="253"/>
      <c r="I7" s="254"/>
      <c r="J7" s="158"/>
      <c r="K7" s="247"/>
      <c r="L7" s="247"/>
      <c r="M7" s="247"/>
      <c r="N7" s="255"/>
      <c r="O7" s="256"/>
      <c r="P7" s="257"/>
      <c r="Q7" s="158"/>
      <c r="R7" s="158"/>
      <c r="S7" s="158"/>
      <c r="T7" s="158"/>
      <c r="U7" s="158"/>
      <c r="V7" s="158"/>
      <c r="W7" s="158"/>
      <c r="X7" s="158"/>
      <c r="Y7" s="158"/>
      <c r="Z7" s="158"/>
      <c r="AA7" s="158"/>
      <c r="AB7" s="158"/>
      <c r="AC7" s="158"/>
    </row>
    <row r="8" spans="1:29" ht="6" customHeight="1">
      <c r="A8" s="158"/>
      <c r="B8" s="247"/>
      <c r="C8" s="247"/>
      <c r="D8" s="258"/>
      <c r="E8" s="247"/>
      <c r="F8" s="247"/>
      <c r="G8" s="247"/>
      <c r="H8" s="247"/>
      <c r="I8" s="259"/>
      <c r="J8" s="158"/>
      <c r="K8" s="158"/>
      <c r="L8" s="158"/>
      <c r="M8" s="158"/>
      <c r="N8" s="158"/>
      <c r="O8" s="158"/>
      <c r="P8" s="158"/>
      <c r="Q8" s="158"/>
      <c r="R8" s="158"/>
      <c r="S8" s="158"/>
      <c r="T8" s="158"/>
      <c r="U8" s="158"/>
      <c r="V8" s="158"/>
      <c r="W8" s="158"/>
      <c r="X8" s="158"/>
      <c r="Y8" s="158"/>
      <c r="Z8" s="158"/>
      <c r="AA8" s="158"/>
      <c r="AB8" s="158"/>
      <c r="AC8" s="158"/>
    </row>
    <row r="9" spans="1:29" ht="3" customHeight="1" thickBot="1">
      <c r="A9" s="158"/>
      <c r="B9" s="247"/>
      <c r="C9" s="247"/>
      <c r="D9" s="255"/>
      <c r="E9" s="256"/>
      <c r="F9" s="256"/>
      <c r="G9" s="256"/>
      <c r="H9" s="256"/>
      <c r="I9" s="257"/>
      <c r="J9" s="158"/>
      <c r="K9" s="246" t="s">
        <v>261</v>
      </c>
      <c r="L9" s="247"/>
      <c r="M9" s="247"/>
      <c r="N9" s="247"/>
      <c r="O9" s="247"/>
      <c r="P9" s="247"/>
      <c r="Q9" s="158"/>
      <c r="R9" s="158"/>
      <c r="S9" s="158"/>
      <c r="T9" s="158"/>
      <c r="U9" s="158"/>
      <c r="V9" s="158"/>
      <c r="W9" s="158"/>
      <c r="X9" s="158"/>
      <c r="Y9" s="158"/>
      <c r="Z9" s="158"/>
      <c r="AA9" s="158"/>
      <c r="AB9" s="158"/>
      <c r="AC9" s="158"/>
    </row>
    <row r="10" spans="1:29" ht="11.1" customHeight="1" thickBot="1">
      <c r="A10" s="158"/>
      <c r="B10" s="158"/>
      <c r="C10" s="158"/>
      <c r="D10" s="158"/>
      <c r="E10" s="158"/>
      <c r="F10" s="158"/>
      <c r="G10" s="158"/>
      <c r="H10" s="158"/>
      <c r="I10" s="158"/>
      <c r="J10" s="158"/>
      <c r="K10" s="247"/>
      <c r="L10" s="247"/>
      <c r="M10" s="247"/>
      <c r="N10" s="247"/>
      <c r="O10" s="247"/>
      <c r="P10" s="247"/>
      <c r="Q10" s="158"/>
      <c r="R10" s="158"/>
      <c r="S10" s="158"/>
      <c r="T10" s="158"/>
      <c r="U10" s="158"/>
      <c r="V10" s="158"/>
      <c r="W10" s="158"/>
      <c r="X10" s="158"/>
      <c r="Y10" s="158"/>
      <c r="Z10" s="158"/>
      <c r="AA10" s="158"/>
      <c r="AB10" s="158"/>
      <c r="AC10" s="158"/>
    </row>
    <row r="11" spans="1:29" ht="6" customHeight="1">
      <c r="A11" s="158"/>
      <c r="B11" s="248" t="s">
        <v>271</v>
      </c>
      <c r="C11" s="247"/>
      <c r="D11" s="252" t="s">
        <v>272</v>
      </c>
      <c r="E11" s="253"/>
      <c r="F11" s="253"/>
      <c r="G11" s="253"/>
      <c r="H11" s="253"/>
      <c r="I11" s="254"/>
      <c r="J11" s="158"/>
      <c r="K11" s="247"/>
      <c r="L11" s="247"/>
      <c r="M11" s="247"/>
      <c r="N11" s="247"/>
      <c r="O11" s="247"/>
      <c r="P11" s="247"/>
      <c r="Q11" s="158"/>
      <c r="R11" s="158"/>
      <c r="S11" s="158"/>
      <c r="T11" s="158"/>
      <c r="U11" s="158"/>
      <c r="V11" s="158"/>
      <c r="W11" s="158"/>
      <c r="X11" s="158"/>
      <c r="Y11" s="158"/>
      <c r="Z11" s="158"/>
      <c r="AA11" s="158"/>
      <c r="AB11" s="158"/>
      <c r="AC11" s="158"/>
    </row>
    <row r="12" spans="1:29" ht="18.95" customHeight="1" thickBot="1">
      <c r="A12" s="158"/>
      <c r="B12" s="247"/>
      <c r="C12" s="247"/>
      <c r="D12" s="255"/>
      <c r="E12" s="256"/>
      <c r="F12" s="256"/>
      <c r="G12" s="256"/>
      <c r="H12" s="256"/>
      <c r="I12" s="257"/>
      <c r="J12" s="158"/>
      <c r="K12" s="158"/>
      <c r="L12" s="158"/>
      <c r="M12" s="158"/>
      <c r="N12" s="158"/>
      <c r="O12" s="158"/>
      <c r="P12" s="158"/>
      <c r="Q12" s="158"/>
      <c r="R12" s="158"/>
      <c r="S12" s="158"/>
      <c r="T12" s="158"/>
      <c r="U12" s="158"/>
      <c r="V12" s="158"/>
      <c r="W12" s="158"/>
      <c r="X12" s="158"/>
      <c r="Y12" s="158"/>
      <c r="Z12" s="158"/>
      <c r="AA12" s="158"/>
      <c r="AB12" s="158"/>
      <c r="AC12" s="158"/>
    </row>
    <row r="13" spans="1:29" ht="20.100000000000001" customHeight="1" thickBot="1">
      <c r="A13" s="158"/>
      <c r="B13" s="246" t="s">
        <v>261</v>
      </c>
      <c r="C13" s="247"/>
      <c r="D13" s="247"/>
      <c r="E13" s="247"/>
      <c r="F13" s="247"/>
      <c r="G13" s="247"/>
      <c r="H13" s="247"/>
      <c r="I13" s="247"/>
      <c r="J13" s="247"/>
      <c r="K13" s="247"/>
      <c r="L13" s="247"/>
      <c r="M13" s="247"/>
      <c r="N13" s="247"/>
      <c r="O13" s="247"/>
      <c r="P13" s="247"/>
      <c r="Q13" s="158"/>
      <c r="R13" s="158"/>
      <c r="S13" s="158"/>
      <c r="T13" s="158"/>
      <c r="U13" s="158"/>
      <c r="V13" s="158"/>
      <c r="W13" s="158"/>
      <c r="X13" s="158"/>
      <c r="Y13" s="158"/>
      <c r="Z13" s="158"/>
      <c r="AA13" s="158"/>
      <c r="AB13" s="158"/>
      <c r="AC13" s="158"/>
    </row>
    <row r="14" spans="1:29" ht="42" customHeight="1" thickBot="1">
      <c r="A14" s="158"/>
      <c r="B14" s="260" t="s">
        <v>273</v>
      </c>
      <c r="C14" s="261"/>
      <c r="D14" s="261"/>
      <c r="E14" s="261"/>
      <c r="F14" s="262"/>
      <c r="G14" s="260" t="s">
        <v>274</v>
      </c>
      <c r="H14" s="261"/>
      <c r="I14" s="261"/>
      <c r="J14" s="261"/>
      <c r="K14" s="261"/>
      <c r="L14" s="261"/>
      <c r="M14" s="261"/>
      <c r="N14" s="262"/>
      <c r="O14" s="260" t="s">
        <v>275</v>
      </c>
      <c r="P14" s="261"/>
      <c r="Q14" s="261"/>
      <c r="R14" s="261"/>
      <c r="S14" s="261"/>
      <c r="T14" s="262"/>
      <c r="U14" s="260" t="s">
        <v>276</v>
      </c>
      <c r="V14" s="261"/>
      <c r="W14" s="261"/>
      <c r="X14" s="262"/>
      <c r="Y14" s="260" t="s">
        <v>277</v>
      </c>
      <c r="Z14" s="261"/>
      <c r="AA14" s="261"/>
      <c r="AB14" s="262"/>
      <c r="AC14" s="158"/>
    </row>
    <row r="15" spans="1:29" ht="45" customHeight="1" thickBot="1">
      <c r="A15" s="158"/>
      <c r="B15" s="163" t="s">
        <v>278</v>
      </c>
      <c r="C15" s="260" t="s">
        <v>279</v>
      </c>
      <c r="D15" s="262"/>
      <c r="E15" s="163" t="s">
        <v>280</v>
      </c>
      <c r="F15" s="163" t="s">
        <v>281</v>
      </c>
      <c r="G15" s="163" t="s">
        <v>282</v>
      </c>
      <c r="H15" s="163" t="s">
        <v>283</v>
      </c>
      <c r="I15" s="260" t="s">
        <v>284</v>
      </c>
      <c r="J15" s="261"/>
      <c r="K15" s="262"/>
      <c r="L15" s="163" t="s">
        <v>285</v>
      </c>
      <c r="M15" s="260" t="s">
        <v>286</v>
      </c>
      <c r="N15" s="262"/>
      <c r="O15" s="163" t="s">
        <v>287</v>
      </c>
      <c r="P15" s="260" t="s">
        <v>288</v>
      </c>
      <c r="Q15" s="262"/>
      <c r="R15" s="163" t="s">
        <v>289</v>
      </c>
      <c r="S15" s="163" t="s">
        <v>290</v>
      </c>
      <c r="T15" s="163" t="s">
        <v>291</v>
      </c>
      <c r="U15" s="163" t="s">
        <v>292</v>
      </c>
      <c r="V15" s="163" t="s">
        <v>293</v>
      </c>
      <c r="W15" s="163" t="s">
        <v>294</v>
      </c>
      <c r="X15" s="163" t="s">
        <v>291</v>
      </c>
      <c r="Y15" s="163" t="s">
        <v>295</v>
      </c>
      <c r="Z15" s="260" t="s">
        <v>294</v>
      </c>
      <c r="AA15" s="261"/>
      <c r="AB15" s="262"/>
      <c r="AC15" s="158"/>
    </row>
    <row r="16" spans="1:29" ht="20.100000000000001" customHeight="1" thickBot="1">
      <c r="A16" s="158"/>
      <c r="B16" s="263" t="s">
        <v>296</v>
      </c>
      <c r="C16" s="266" t="s">
        <v>297</v>
      </c>
      <c r="D16" s="267"/>
      <c r="E16" s="263" t="s">
        <v>408</v>
      </c>
      <c r="F16" s="263" t="s">
        <v>298</v>
      </c>
      <c r="G16" s="263" t="s">
        <v>413</v>
      </c>
      <c r="H16" s="263" t="s">
        <v>412</v>
      </c>
      <c r="I16" s="266" t="s">
        <v>411</v>
      </c>
      <c r="J16" s="275"/>
      <c r="K16" s="267"/>
      <c r="L16" s="277" t="s">
        <v>300</v>
      </c>
      <c r="M16" s="266" t="s">
        <v>410</v>
      </c>
      <c r="N16" s="267"/>
      <c r="O16" s="280" t="s">
        <v>403</v>
      </c>
      <c r="P16" s="283" t="s">
        <v>402</v>
      </c>
      <c r="Q16" s="284"/>
      <c r="R16" s="263" t="s">
        <v>301</v>
      </c>
      <c r="S16" s="263" t="s">
        <v>409</v>
      </c>
      <c r="T16" s="263" t="s">
        <v>301</v>
      </c>
      <c r="U16" s="280" t="s">
        <v>399</v>
      </c>
      <c r="V16" s="280">
        <v>20</v>
      </c>
      <c r="W16" s="272" t="s">
        <v>261</v>
      </c>
      <c r="X16" s="272" t="s">
        <v>261</v>
      </c>
      <c r="Y16" s="280" t="s">
        <v>399</v>
      </c>
      <c r="Z16" s="162" t="s">
        <v>303</v>
      </c>
      <c r="AA16" s="162" t="s">
        <v>304</v>
      </c>
      <c r="AB16" s="162" t="s">
        <v>305</v>
      </c>
      <c r="AC16" s="158"/>
    </row>
    <row r="17" spans="1:29" ht="93" customHeight="1" thickBot="1">
      <c r="A17" s="158"/>
      <c r="B17" s="264"/>
      <c r="C17" s="268"/>
      <c r="D17" s="269"/>
      <c r="E17" s="264"/>
      <c r="F17" s="264"/>
      <c r="G17" s="264"/>
      <c r="H17" s="264"/>
      <c r="I17" s="268"/>
      <c r="J17" s="247"/>
      <c r="K17" s="269"/>
      <c r="L17" s="278"/>
      <c r="M17" s="268"/>
      <c r="N17" s="269"/>
      <c r="O17" s="281"/>
      <c r="P17" s="285"/>
      <c r="Q17" s="286"/>
      <c r="R17" s="264"/>
      <c r="S17" s="264"/>
      <c r="T17" s="264"/>
      <c r="U17" s="281"/>
      <c r="V17" s="281"/>
      <c r="W17" s="273"/>
      <c r="X17" s="273"/>
      <c r="Y17" s="281"/>
      <c r="Z17" s="161" t="s">
        <v>399</v>
      </c>
      <c r="AA17" s="160" t="s">
        <v>306</v>
      </c>
      <c r="AB17" s="159" t="s">
        <v>398</v>
      </c>
      <c r="AC17" s="158"/>
    </row>
    <row r="18" spans="1:29" ht="39.950000000000003" customHeight="1" thickBot="1">
      <c r="A18" s="158"/>
      <c r="B18" s="264"/>
      <c r="C18" s="268"/>
      <c r="D18" s="269"/>
      <c r="E18" s="264"/>
      <c r="F18" s="264"/>
      <c r="G18" s="264"/>
      <c r="H18" s="264"/>
      <c r="I18" s="268"/>
      <c r="J18" s="247"/>
      <c r="K18" s="269"/>
      <c r="L18" s="278"/>
      <c r="M18" s="268"/>
      <c r="N18" s="269"/>
      <c r="O18" s="281"/>
      <c r="P18" s="285"/>
      <c r="Q18" s="286"/>
      <c r="R18" s="264"/>
      <c r="S18" s="264"/>
      <c r="T18" s="264"/>
      <c r="U18" s="281"/>
      <c r="V18" s="281"/>
      <c r="W18" s="273"/>
      <c r="X18" s="273"/>
      <c r="Y18" s="281"/>
      <c r="Z18" s="161" t="s">
        <v>302</v>
      </c>
      <c r="AA18" s="160" t="s">
        <v>307</v>
      </c>
      <c r="AB18" s="159" t="s">
        <v>301</v>
      </c>
      <c r="AC18" s="158"/>
    </row>
    <row r="19" spans="1:29" ht="39.950000000000003" customHeight="1" thickBot="1">
      <c r="A19" s="158"/>
      <c r="B19" s="264"/>
      <c r="C19" s="268"/>
      <c r="D19" s="269"/>
      <c r="E19" s="264"/>
      <c r="F19" s="264"/>
      <c r="G19" s="264"/>
      <c r="H19" s="264"/>
      <c r="I19" s="268"/>
      <c r="J19" s="247"/>
      <c r="K19" s="269"/>
      <c r="L19" s="278"/>
      <c r="M19" s="268"/>
      <c r="N19" s="269"/>
      <c r="O19" s="281"/>
      <c r="P19" s="285"/>
      <c r="Q19" s="286"/>
      <c r="R19" s="264"/>
      <c r="S19" s="264"/>
      <c r="T19" s="264"/>
      <c r="U19" s="281"/>
      <c r="V19" s="281"/>
      <c r="W19" s="273"/>
      <c r="X19" s="273"/>
      <c r="Y19" s="281"/>
      <c r="Z19" s="161" t="s">
        <v>302</v>
      </c>
      <c r="AA19" s="160" t="s">
        <v>308</v>
      </c>
      <c r="AB19" s="159" t="s">
        <v>301</v>
      </c>
      <c r="AC19" s="158"/>
    </row>
    <row r="20" spans="1:29" ht="39.950000000000003" customHeight="1" thickBot="1">
      <c r="A20" s="158"/>
      <c r="B20" s="264"/>
      <c r="C20" s="268"/>
      <c r="D20" s="269"/>
      <c r="E20" s="264"/>
      <c r="F20" s="264"/>
      <c r="G20" s="264"/>
      <c r="H20" s="264"/>
      <c r="I20" s="268"/>
      <c r="J20" s="247"/>
      <c r="K20" s="269"/>
      <c r="L20" s="278"/>
      <c r="M20" s="268"/>
      <c r="N20" s="269"/>
      <c r="O20" s="281"/>
      <c r="P20" s="285"/>
      <c r="Q20" s="286"/>
      <c r="R20" s="264"/>
      <c r="S20" s="264"/>
      <c r="T20" s="264"/>
      <c r="U20" s="281"/>
      <c r="V20" s="281"/>
      <c r="W20" s="273"/>
      <c r="X20" s="273"/>
      <c r="Y20" s="281"/>
      <c r="Z20" s="161" t="s">
        <v>302</v>
      </c>
      <c r="AA20" s="160" t="s">
        <v>309</v>
      </c>
      <c r="AB20" s="159" t="s">
        <v>301</v>
      </c>
      <c r="AC20" s="158"/>
    </row>
    <row r="21" spans="1:29" ht="39.950000000000003" customHeight="1" thickBot="1">
      <c r="A21" s="158"/>
      <c r="B21" s="264"/>
      <c r="C21" s="268"/>
      <c r="D21" s="269"/>
      <c r="E21" s="264"/>
      <c r="F21" s="264"/>
      <c r="G21" s="264"/>
      <c r="H21" s="264"/>
      <c r="I21" s="268"/>
      <c r="J21" s="247"/>
      <c r="K21" s="269"/>
      <c r="L21" s="278"/>
      <c r="M21" s="268"/>
      <c r="N21" s="269"/>
      <c r="O21" s="281"/>
      <c r="P21" s="285"/>
      <c r="Q21" s="286"/>
      <c r="R21" s="264"/>
      <c r="S21" s="264"/>
      <c r="T21" s="264"/>
      <c r="U21" s="281"/>
      <c r="V21" s="281"/>
      <c r="W21" s="273"/>
      <c r="X21" s="273"/>
      <c r="Y21" s="281"/>
      <c r="Z21" s="161" t="s">
        <v>302</v>
      </c>
      <c r="AA21" s="160" t="s">
        <v>310</v>
      </c>
      <c r="AB21" s="159" t="s">
        <v>301</v>
      </c>
      <c r="AC21" s="158"/>
    </row>
    <row r="22" spans="1:29" ht="39.950000000000003" customHeight="1" thickBot="1">
      <c r="A22" s="158"/>
      <c r="B22" s="265"/>
      <c r="C22" s="270"/>
      <c r="D22" s="271"/>
      <c r="E22" s="265"/>
      <c r="F22" s="265"/>
      <c r="G22" s="265"/>
      <c r="H22" s="265"/>
      <c r="I22" s="270"/>
      <c r="J22" s="276"/>
      <c r="K22" s="271"/>
      <c r="L22" s="279"/>
      <c r="M22" s="270"/>
      <c r="N22" s="271"/>
      <c r="O22" s="282"/>
      <c r="P22" s="287"/>
      <c r="Q22" s="288"/>
      <c r="R22" s="265"/>
      <c r="S22" s="265"/>
      <c r="T22" s="265"/>
      <c r="U22" s="282"/>
      <c r="V22" s="282"/>
      <c r="W22" s="274"/>
      <c r="X22" s="274"/>
      <c r="Y22" s="282"/>
      <c r="Z22" s="161" t="s">
        <v>302</v>
      </c>
      <c r="AA22" s="160" t="s">
        <v>311</v>
      </c>
      <c r="AB22" s="159" t="s">
        <v>301</v>
      </c>
      <c r="AC22" s="158"/>
    </row>
    <row r="23" spans="1:29" ht="20.100000000000001" customHeight="1" thickBot="1">
      <c r="A23" s="158"/>
      <c r="B23" s="263" t="s">
        <v>296</v>
      </c>
      <c r="C23" s="266" t="s">
        <v>297</v>
      </c>
      <c r="D23" s="267"/>
      <c r="E23" s="263" t="s">
        <v>408</v>
      </c>
      <c r="F23" s="263" t="s">
        <v>298</v>
      </c>
      <c r="G23" s="263" t="s">
        <v>299</v>
      </c>
      <c r="H23" s="263" t="s">
        <v>407</v>
      </c>
      <c r="I23" s="266" t="s">
        <v>406</v>
      </c>
      <c r="J23" s="275"/>
      <c r="K23" s="267"/>
      <c r="L23" s="277" t="s">
        <v>405</v>
      </c>
      <c r="M23" s="266" t="s">
        <v>404</v>
      </c>
      <c r="N23" s="267"/>
      <c r="O23" s="280" t="s">
        <v>403</v>
      </c>
      <c r="P23" s="283" t="s">
        <v>402</v>
      </c>
      <c r="Q23" s="284"/>
      <c r="R23" s="263" t="s">
        <v>301</v>
      </c>
      <c r="S23" s="263" t="s">
        <v>401</v>
      </c>
      <c r="T23" s="263" t="s">
        <v>301</v>
      </c>
      <c r="U23" s="280" t="s">
        <v>399</v>
      </c>
      <c r="V23" s="280">
        <v>20</v>
      </c>
      <c r="W23" s="272" t="s">
        <v>400</v>
      </c>
      <c r="X23" s="272" t="s">
        <v>261</v>
      </c>
      <c r="Y23" s="280" t="s">
        <v>399</v>
      </c>
      <c r="Z23" s="162" t="s">
        <v>303</v>
      </c>
      <c r="AA23" s="162" t="s">
        <v>304</v>
      </c>
      <c r="AB23" s="162" t="s">
        <v>305</v>
      </c>
      <c r="AC23" s="158"/>
    </row>
    <row r="24" spans="1:29" ht="93" customHeight="1" thickBot="1">
      <c r="A24" s="158"/>
      <c r="B24" s="264"/>
      <c r="C24" s="268"/>
      <c r="D24" s="269"/>
      <c r="E24" s="264"/>
      <c r="F24" s="264"/>
      <c r="G24" s="264"/>
      <c r="H24" s="264"/>
      <c r="I24" s="268"/>
      <c r="J24" s="247"/>
      <c r="K24" s="269"/>
      <c r="L24" s="278"/>
      <c r="M24" s="268"/>
      <c r="N24" s="269"/>
      <c r="O24" s="281"/>
      <c r="P24" s="285"/>
      <c r="Q24" s="286"/>
      <c r="R24" s="264"/>
      <c r="S24" s="264"/>
      <c r="T24" s="264"/>
      <c r="U24" s="281"/>
      <c r="V24" s="281"/>
      <c r="W24" s="273"/>
      <c r="X24" s="273"/>
      <c r="Y24" s="281"/>
      <c r="Z24" s="161" t="s">
        <v>399</v>
      </c>
      <c r="AA24" s="160" t="s">
        <v>306</v>
      </c>
      <c r="AB24" s="159" t="s">
        <v>398</v>
      </c>
      <c r="AC24" s="158"/>
    </row>
    <row r="25" spans="1:29" ht="39.950000000000003" customHeight="1" thickBot="1">
      <c r="A25" s="158"/>
      <c r="B25" s="264"/>
      <c r="C25" s="268"/>
      <c r="D25" s="269"/>
      <c r="E25" s="264"/>
      <c r="F25" s="264"/>
      <c r="G25" s="264"/>
      <c r="H25" s="264"/>
      <c r="I25" s="268"/>
      <c r="J25" s="247"/>
      <c r="K25" s="269"/>
      <c r="L25" s="278"/>
      <c r="M25" s="268"/>
      <c r="N25" s="269"/>
      <c r="O25" s="281"/>
      <c r="P25" s="285"/>
      <c r="Q25" s="286"/>
      <c r="R25" s="264"/>
      <c r="S25" s="264"/>
      <c r="T25" s="264"/>
      <c r="U25" s="281"/>
      <c r="V25" s="281"/>
      <c r="W25" s="273"/>
      <c r="X25" s="273"/>
      <c r="Y25" s="281"/>
      <c r="Z25" s="161" t="s">
        <v>302</v>
      </c>
      <c r="AA25" s="160" t="s">
        <v>307</v>
      </c>
      <c r="AB25" s="159" t="s">
        <v>301</v>
      </c>
      <c r="AC25" s="158"/>
    </row>
    <row r="26" spans="1:29" ht="39.950000000000003" customHeight="1" thickBot="1">
      <c r="A26" s="158"/>
      <c r="B26" s="264"/>
      <c r="C26" s="268"/>
      <c r="D26" s="269"/>
      <c r="E26" s="264"/>
      <c r="F26" s="264"/>
      <c r="G26" s="264"/>
      <c r="H26" s="264"/>
      <c r="I26" s="268"/>
      <c r="J26" s="247"/>
      <c r="K26" s="269"/>
      <c r="L26" s="278"/>
      <c r="M26" s="268"/>
      <c r="N26" s="269"/>
      <c r="O26" s="281"/>
      <c r="P26" s="285"/>
      <c r="Q26" s="286"/>
      <c r="R26" s="264"/>
      <c r="S26" s="264"/>
      <c r="T26" s="264"/>
      <c r="U26" s="281"/>
      <c r="V26" s="281"/>
      <c r="W26" s="273"/>
      <c r="X26" s="273"/>
      <c r="Y26" s="281"/>
      <c r="Z26" s="161" t="s">
        <v>302</v>
      </c>
      <c r="AA26" s="160" t="s">
        <v>308</v>
      </c>
      <c r="AB26" s="159" t="s">
        <v>301</v>
      </c>
      <c r="AC26" s="158"/>
    </row>
    <row r="27" spans="1:29" ht="39.950000000000003" customHeight="1" thickBot="1">
      <c r="A27" s="158"/>
      <c r="B27" s="264"/>
      <c r="C27" s="268"/>
      <c r="D27" s="269"/>
      <c r="E27" s="264"/>
      <c r="F27" s="264"/>
      <c r="G27" s="264"/>
      <c r="H27" s="264"/>
      <c r="I27" s="268"/>
      <c r="J27" s="247"/>
      <c r="K27" s="269"/>
      <c r="L27" s="278"/>
      <c r="M27" s="268"/>
      <c r="N27" s="269"/>
      <c r="O27" s="281"/>
      <c r="P27" s="285"/>
      <c r="Q27" s="286"/>
      <c r="R27" s="264"/>
      <c r="S27" s="264"/>
      <c r="T27" s="264"/>
      <c r="U27" s="281"/>
      <c r="V27" s="281"/>
      <c r="W27" s="273"/>
      <c r="X27" s="273"/>
      <c r="Y27" s="281"/>
      <c r="Z27" s="161" t="s">
        <v>302</v>
      </c>
      <c r="AA27" s="160" t="s">
        <v>309</v>
      </c>
      <c r="AB27" s="159" t="s">
        <v>301</v>
      </c>
      <c r="AC27" s="158"/>
    </row>
    <row r="28" spans="1:29" ht="39.950000000000003" customHeight="1" thickBot="1">
      <c r="A28" s="158"/>
      <c r="B28" s="264"/>
      <c r="C28" s="268"/>
      <c r="D28" s="269"/>
      <c r="E28" s="264"/>
      <c r="F28" s="264"/>
      <c r="G28" s="264"/>
      <c r="H28" s="264"/>
      <c r="I28" s="268"/>
      <c r="J28" s="247"/>
      <c r="K28" s="269"/>
      <c r="L28" s="278"/>
      <c r="M28" s="268"/>
      <c r="N28" s="269"/>
      <c r="O28" s="281"/>
      <c r="P28" s="285"/>
      <c r="Q28" s="286"/>
      <c r="R28" s="264"/>
      <c r="S28" s="264"/>
      <c r="T28" s="264"/>
      <c r="U28" s="281"/>
      <c r="V28" s="281"/>
      <c r="W28" s="273"/>
      <c r="X28" s="273"/>
      <c r="Y28" s="281"/>
      <c r="Z28" s="161" t="s">
        <v>302</v>
      </c>
      <c r="AA28" s="160" t="s">
        <v>310</v>
      </c>
      <c r="AB28" s="159" t="s">
        <v>301</v>
      </c>
      <c r="AC28" s="158"/>
    </row>
    <row r="29" spans="1:29" ht="39.950000000000003" customHeight="1" thickBot="1">
      <c r="A29" s="158"/>
      <c r="B29" s="265"/>
      <c r="C29" s="270"/>
      <c r="D29" s="271"/>
      <c r="E29" s="265"/>
      <c r="F29" s="265"/>
      <c r="G29" s="265"/>
      <c r="H29" s="265"/>
      <c r="I29" s="270"/>
      <c r="J29" s="276"/>
      <c r="K29" s="271"/>
      <c r="L29" s="279"/>
      <c r="M29" s="270"/>
      <c r="N29" s="271"/>
      <c r="O29" s="282"/>
      <c r="P29" s="287"/>
      <c r="Q29" s="288"/>
      <c r="R29" s="265"/>
      <c r="S29" s="265"/>
      <c r="T29" s="265"/>
      <c r="U29" s="282"/>
      <c r="V29" s="282"/>
      <c r="W29" s="274"/>
      <c r="X29" s="274"/>
      <c r="Y29" s="282"/>
      <c r="Z29" s="161" t="s">
        <v>302</v>
      </c>
      <c r="AA29" s="160" t="s">
        <v>311</v>
      </c>
      <c r="AB29" s="159" t="s">
        <v>301</v>
      </c>
      <c r="AC29" s="158"/>
    </row>
  </sheetData>
  <mergeCells count="63">
    <mergeCell ref="X16:X22"/>
    <mergeCell ref="Y16:Y22"/>
    <mergeCell ref="B23:B29"/>
    <mergeCell ref="C23:D29"/>
    <mergeCell ref="E23:E29"/>
    <mergeCell ref="F23:F29"/>
    <mergeCell ref="G23:G29"/>
    <mergeCell ref="H23:H29"/>
    <mergeCell ref="I23:K29"/>
    <mergeCell ref="U23:U29"/>
    <mergeCell ref="V23:V29"/>
    <mergeCell ref="W23:W29"/>
    <mergeCell ref="X23:X29"/>
    <mergeCell ref="Y23:Y29"/>
    <mergeCell ref="M23:N29"/>
    <mergeCell ref="O23:O29"/>
    <mergeCell ref="L23:L29"/>
    <mergeCell ref="R16:R22"/>
    <mergeCell ref="S16:S22"/>
    <mergeCell ref="T16:T22"/>
    <mergeCell ref="U16:U22"/>
    <mergeCell ref="T23:T29"/>
    <mergeCell ref="P23:Q29"/>
    <mergeCell ref="R23:R29"/>
    <mergeCell ref="S23:S29"/>
    <mergeCell ref="W16:W22"/>
    <mergeCell ref="H16:H22"/>
    <mergeCell ref="I16:K22"/>
    <mergeCell ref="L16:L22"/>
    <mergeCell ref="M16:N22"/>
    <mergeCell ref="O16:O22"/>
    <mergeCell ref="P16:Q22"/>
    <mergeCell ref="V16:V22"/>
    <mergeCell ref="B16:B22"/>
    <mergeCell ref="C16:D22"/>
    <mergeCell ref="E16:E22"/>
    <mergeCell ref="F16:F22"/>
    <mergeCell ref="G16:G22"/>
    <mergeCell ref="Y14:AB14"/>
    <mergeCell ref="C15:D15"/>
    <mergeCell ref="I15:K15"/>
    <mergeCell ref="M15:N15"/>
    <mergeCell ref="P15:Q15"/>
    <mergeCell ref="Z15:AB15"/>
    <mergeCell ref="B13:P13"/>
    <mergeCell ref="B14:F14"/>
    <mergeCell ref="G14:N14"/>
    <mergeCell ref="O14:T14"/>
    <mergeCell ref="U14:X14"/>
    <mergeCell ref="K6:M7"/>
    <mergeCell ref="N6:P7"/>
    <mergeCell ref="B7:C9"/>
    <mergeCell ref="D7:I9"/>
    <mergeCell ref="K9:P11"/>
    <mergeCell ref="B11:C12"/>
    <mergeCell ref="D11:I12"/>
    <mergeCell ref="B1:P1"/>
    <mergeCell ref="B2:C2"/>
    <mergeCell ref="D2:I2"/>
    <mergeCell ref="K3:M4"/>
    <mergeCell ref="N3:P4"/>
    <mergeCell ref="B4:C5"/>
    <mergeCell ref="D4:I5"/>
  </mergeCells>
  <pageMargins left="0.3888888888888889" right="0.3888888888888889" top="0.3888888888888889" bottom="0.3888888888888889" header="0" footer="0"/>
  <pageSetup paperSize="9" scale="0" firstPageNumber="0" fitToWidth="0" fitToHeight="0" pageOrder="overThenDown" orientation="landscape" horizontalDpi="300" verticalDpi="3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69"/>
  <sheetViews>
    <sheetView zoomScale="70" zoomScaleNormal="70" zoomScaleSheetLayoutView="55" workbookViewId="0">
      <selection sqref="A1:A8"/>
    </sheetView>
  </sheetViews>
  <sheetFormatPr baseColWidth="10" defaultColWidth="11.42578125" defaultRowHeight="15"/>
  <cols>
    <col min="1" max="1" width="34.42578125" style="1" customWidth="1"/>
    <col min="2" max="2" width="7.5703125" style="1" customWidth="1"/>
    <col min="3" max="3" width="48.42578125" style="1" customWidth="1"/>
    <col min="4" max="4" width="26" style="2" customWidth="1"/>
    <col min="5" max="5" width="32.140625" style="2" customWidth="1"/>
    <col min="6" max="6" width="26" style="2" customWidth="1"/>
    <col min="7" max="7" width="29.140625" style="1" customWidth="1"/>
    <col min="8" max="9" width="24.85546875" style="1" customWidth="1"/>
    <col min="10" max="10" width="59.85546875" style="1" customWidth="1"/>
    <col min="11" max="11" width="15.5703125" style="1" customWidth="1"/>
    <col min="12" max="12" width="43.5703125" style="1" customWidth="1"/>
    <col min="13" max="13" width="45.7109375" style="1" customWidth="1"/>
    <col min="14" max="16384" width="11.42578125" style="1"/>
  </cols>
  <sheetData>
    <row r="1" spans="1:14" ht="13.9" customHeight="1">
      <c r="A1" s="219"/>
      <c r="B1" s="210" t="s">
        <v>0</v>
      </c>
      <c r="C1" s="211"/>
      <c r="D1" s="211"/>
      <c r="E1" s="211"/>
      <c r="F1" s="211"/>
      <c r="G1" s="211"/>
      <c r="H1" s="211"/>
      <c r="I1" s="211"/>
      <c r="J1" s="211"/>
      <c r="K1" s="212"/>
      <c r="L1" s="206" t="s">
        <v>1</v>
      </c>
      <c r="M1" s="208" t="s">
        <v>2</v>
      </c>
    </row>
    <row r="2" spans="1:14" ht="14.45" customHeight="1" thickBot="1">
      <c r="A2" s="220"/>
      <c r="B2" s="213"/>
      <c r="C2" s="214"/>
      <c r="D2" s="214"/>
      <c r="E2" s="214"/>
      <c r="F2" s="214"/>
      <c r="G2" s="214"/>
      <c r="H2" s="214"/>
      <c r="I2" s="214"/>
      <c r="J2" s="214"/>
      <c r="K2" s="215"/>
      <c r="L2" s="207"/>
      <c r="M2" s="207"/>
    </row>
    <row r="3" spans="1:14" ht="13.9" customHeight="1">
      <c r="A3" s="220"/>
      <c r="B3" s="213"/>
      <c r="C3" s="214"/>
      <c r="D3" s="214"/>
      <c r="E3" s="214"/>
      <c r="F3" s="214"/>
      <c r="G3" s="214"/>
      <c r="H3" s="214"/>
      <c r="I3" s="214"/>
      <c r="J3" s="214"/>
      <c r="K3" s="215"/>
      <c r="L3" s="206" t="s">
        <v>3</v>
      </c>
      <c r="M3" s="225" t="s">
        <v>4</v>
      </c>
    </row>
    <row r="4" spans="1:14" ht="14.45" customHeight="1" thickBot="1">
      <c r="A4" s="220"/>
      <c r="B4" s="216"/>
      <c r="C4" s="217"/>
      <c r="D4" s="217"/>
      <c r="E4" s="217"/>
      <c r="F4" s="217"/>
      <c r="G4" s="217"/>
      <c r="H4" s="217"/>
      <c r="I4" s="217"/>
      <c r="J4" s="217"/>
      <c r="K4" s="218"/>
      <c r="L4" s="207"/>
      <c r="M4" s="226"/>
    </row>
    <row r="5" spans="1:14" ht="13.9" customHeight="1">
      <c r="A5" s="220"/>
      <c r="B5" s="210" t="s">
        <v>5</v>
      </c>
      <c r="C5" s="211"/>
      <c r="D5" s="211"/>
      <c r="E5" s="211"/>
      <c r="F5" s="211"/>
      <c r="G5" s="211"/>
      <c r="H5" s="211"/>
      <c r="I5" s="211"/>
      <c r="J5" s="211"/>
      <c r="K5" s="212"/>
      <c r="L5" s="206" t="s">
        <v>6</v>
      </c>
      <c r="M5" s="208" t="s">
        <v>7</v>
      </c>
    </row>
    <row r="6" spans="1:14" ht="14.45" customHeight="1" thickBot="1">
      <c r="A6" s="220"/>
      <c r="B6" s="213"/>
      <c r="C6" s="214"/>
      <c r="D6" s="214"/>
      <c r="E6" s="214"/>
      <c r="F6" s="214"/>
      <c r="G6" s="214"/>
      <c r="H6" s="214"/>
      <c r="I6" s="214"/>
      <c r="J6" s="214"/>
      <c r="K6" s="215"/>
      <c r="L6" s="207"/>
      <c r="M6" s="207"/>
    </row>
    <row r="7" spans="1:14" ht="13.9" customHeight="1">
      <c r="A7" s="220"/>
      <c r="B7" s="213"/>
      <c r="C7" s="214"/>
      <c r="D7" s="214"/>
      <c r="E7" s="214"/>
      <c r="F7" s="214"/>
      <c r="G7" s="214"/>
      <c r="H7" s="214"/>
      <c r="I7" s="214"/>
      <c r="J7" s="214"/>
      <c r="K7" s="215"/>
      <c r="L7" s="208" t="s">
        <v>8</v>
      </c>
      <c r="M7" s="224">
        <v>44838</v>
      </c>
    </row>
    <row r="8" spans="1:14" ht="14.45" customHeight="1" thickBot="1">
      <c r="A8" s="221"/>
      <c r="B8" s="216"/>
      <c r="C8" s="217"/>
      <c r="D8" s="217"/>
      <c r="E8" s="217"/>
      <c r="F8" s="217"/>
      <c r="G8" s="217"/>
      <c r="H8" s="217"/>
      <c r="I8" s="217"/>
      <c r="J8" s="217"/>
      <c r="K8" s="218"/>
      <c r="L8" s="209"/>
      <c r="M8" s="207"/>
    </row>
    <row r="9" spans="1:14" ht="14.45" customHeight="1" thickBot="1">
      <c r="A9" s="222"/>
      <c r="B9" s="223"/>
      <c r="C9" s="223"/>
      <c r="D9" s="223"/>
      <c r="E9" s="223"/>
      <c r="F9" s="223"/>
      <c r="G9" s="223"/>
      <c r="H9" s="223"/>
      <c r="I9" s="223"/>
      <c r="J9" s="223"/>
      <c r="K9" s="223"/>
      <c r="L9" s="223"/>
      <c r="M9" s="223"/>
    </row>
    <row r="10" spans="1:14" ht="26.25" customHeight="1" thickBot="1">
      <c r="A10" s="27" t="s">
        <v>67</v>
      </c>
      <c r="B10" s="232" t="s">
        <v>34</v>
      </c>
      <c r="C10" s="233"/>
      <c r="D10" s="233"/>
      <c r="E10" s="233"/>
      <c r="F10" s="233"/>
      <c r="G10" s="233"/>
      <c r="H10" s="233"/>
      <c r="I10" s="233"/>
      <c r="J10" s="233"/>
      <c r="K10" s="233"/>
      <c r="L10" s="233"/>
      <c r="M10" s="233"/>
    </row>
    <row r="11" spans="1:14" ht="39" customHeight="1" thickBot="1">
      <c r="A11" s="237" t="s">
        <v>10</v>
      </c>
      <c r="B11" s="242"/>
      <c r="C11" s="237" t="s">
        <v>11</v>
      </c>
      <c r="D11" s="227" t="s">
        <v>12</v>
      </c>
      <c r="E11" s="227" t="s">
        <v>13</v>
      </c>
      <c r="F11" s="244" t="s">
        <v>14</v>
      </c>
      <c r="G11" s="237" t="s">
        <v>15</v>
      </c>
      <c r="H11" s="227" t="s">
        <v>59</v>
      </c>
      <c r="I11" s="227" t="s">
        <v>60</v>
      </c>
      <c r="J11" s="239" t="s">
        <v>368</v>
      </c>
      <c r="K11" s="240"/>
      <c r="L11" s="241"/>
      <c r="M11" s="230" t="s">
        <v>17</v>
      </c>
      <c r="N11" s="2"/>
    </row>
    <row r="12" spans="1:14" ht="34.5" customHeight="1" thickBot="1">
      <c r="A12" s="238"/>
      <c r="B12" s="243"/>
      <c r="C12" s="238"/>
      <c r="D12" s="228"/>
      <c r="E12" s="228"/>
      <c r="F12" s="245"/>
      <c r="G12" s="238"/>
      <c r="H12" s="228"/>
      <c r="I12" s="228"/>
      <c r="J12" s="24" t="s">
        <v>18</v>
      </c>
      <c r="K12" s="25" t="s">
        <v>19</v>
      </c>
      <c r="L12" s="26" t="s">
        <v>20</v>
      </c>
      <c r="M12" s="231"/>
    </row>
    <row r="13" spans="1:14" ht="157.5" customHeight="1" thickBot="1">
      <c r="A13" s="234" t="s">
        <v>68</v>
      </c>
      <c r="B13" s="3" t="s">
        <v>21</v>
      </c>
      <c r="C13" s="106" t="s">
        <v>253</v>
      </c>
      <c r="D13" s="99" t="s">
        <v>88</v>
      </c>
      <c r="E13" s="100" t="s">
        <v>89</v>
      </c>
      <c r="F13" s="100" t="s">
        <v>90</v>
      </c>
      <c r="G13" s="31" t="s">
        <v>110</v>
      </c>
      <c r="H13" s="46">
        <v>44927</v>
      </c>
      <c r="I13" s="43">
        <v>45016</v>
      </c>
      <c r="J13" s="114" t="s">
        <v>344</v>
      </c>
      <c r="K13" s="166">
        <v>1</v>
      </c>
      <c r="L13" s="115" t="s">
        <v>345</v>
      </c>
      <c r="M13" s="334" t="s">
        <v>424</v>
      </c>
    </row>
    <row r="14" spans="1:14" ht="70.5" customHeight="1" thickBot="1">
      <c r="A14" s="235"/>
      <c r="B14" s="3">
        <v>1.1000000000000001</v>
      </c>
      <c r="C14" s="107" t="s">
        <v>91</v>
      </c>
      <c r="D14" s="101" t="s">
        <v>92</v>
      </c>
      <c r="E14" s="102" t="s">
        <v>93</v>
      </c>
      <c r="F14" s="102" t="s">
        <v>90</v>
      </c>
      <c r="G14" s="32" t="s">
        <v>110</v>
      </c>
      <c r="H14" s="46">
        <v>45017</v>
      </c>
      <c r="I14" s="43">
        <v>45137</v>
      </c>
      <c r="J14" s="114"/>
      <c r="K14" s="165">
        <v>0</v>
      </c>
      <c r="L14" s="113"/>
      <c r="M14" s="334" t="s">
        <v>425</v>
      </c>
    </row>
    <row r="15" spans="1:14" ht="137.44999999999999" customHeight="1" thickBot="1">
      <c r="A15" s="235"/>
      <c r="B15" s="6">
        <v>1.3</v>
      </c>
      <c r="C15" s="108" t="s">
        <v>94</v>
      </c>
      <c r="D15" s="103" t="s">
        <v>95</v>
      </c>
      <c r="E15" s="102" t="s">
        <v>96</v>
      </c>
      <c r="F15" s="102" t="s">
        <v>90</v>
      </c>
      <c r="G15" s="33" t="s">
        <v>110</v>
      </c>
      <c r="H15" s="68">
        <v>44927</v>
      </c>
      <c r="I15" s="60">
        <v>45107</v>
      </c>
      <c r="J15" s="114" t="s">
        <v>346</v>
      </c>
      <c r="K15" s="166">
        <v>1</v>
      </c>
      <c r="L15" s="115" t="s">
        <v>347</v>
      </c>
      <c r="M15" s="334" t="s">
        <v>432</v>
      </c>
    </row>
    <row r="16" spans="1:14" ht="93" customHeight="1" thickBot="1">
      <c r="A16" s="30" t="s">
        <v>69</v>
      </c>
      <c r="B16" s="6" t="s">
        <v>23</v>
      </c>
      <c r="C16" s="107" t="s">
        <v>97</v>
      </c>
      <c r="D16" s="101" t="s">
        <v>98</v>
      </c>
      <c r="E16" s="102" t="s">
        <v>99</v>
      </c>
      <c r="F16" s="104" t="s">
        <v>90</v>
      </c>
      <c r="G16" s="32" t="s">
        <v>110</v>
      </c>
      <c r="H16" s="65">
        <v>44986</v>
      </c>
      <c r="I16" s="60">
        <v>45290</v>
      </c>
      <c r="J16" s="112"/>
      <c r="K16" s="165">
        <v>0</v>
      </c>
      <c r="L16" s="113"/>
      <c r="M16" s="334" t="s">
        <v>425</v>
      </c>
    </row>
    <row r="17" spans="1:13" ht="106.5" customHeight="1" thickBot="1">
      <c r="A17" s="204" t="s">
        <v>70</v>
      </c>
      <c r="B17" s="6" t="s">
        <v>25</v>
      </c>
      <c r="C17" s="51" t="s">
        <v>100</v>
      </c>
      <c r="D17" s="40" t="s">
        <v>101</v>
      </c>
      <c r="E17" s="92" t="s">
        <v>102</v>
      </c>
      <c r="F17" s="38" t="s">
        <v>90</v>
      </c>
      <c r="G17" s="32" t="s">
        <v>110</v>
      </c>
      <c r="H17" s="68">
        <v>44986</v>
      </c>
      <c r="I17" s="60">
        <v>45290</v>
      </c>
      <c r="J17" s="112" t="s">
        <v>348</v>
      </c>
      <c r="K17" s="164">
        <v>1</v>
      </c>
      <c r="L17" s="113" t="s">
        <v>349</v>
      </c>
      <c r="M17" s="334" t="s">
        <v>433</v>
      </c>
    </row>
    <row r="18" spans="1:13" ht="177" customHeight="1" thickBot="1">
      <c r="A18" s="205"/>
      <c r="B18" s="6">
        <v>3.2</v>
      </c>
      <c r="C18" s="109" t="s">
        <v>103</v>
      </c>
      <c r="D18" s="32" t="s">
        <v>104</v>
      </c>
      <c r="E18" s="38" t="s">
        <v>105</v>
      </c>
      <c r="F18" s="38" t="s">
        <v>90</v>
      </c>
      <c r="G18" s="32" t="s">
        <v>110</v>
      </c>
      <c r="H18" s="68">
        <v>45017</v>
      </c>
      <c r="I18" s="60">
        <v>45230</v>
      </c>
      <c r="J18" s="112" t="s">
        <v>350</v>
      </c>
      <c r="K18" s="164">
        <v>1</v>
      </c>
      <c r="L18" s="113" t="s">
        <v>351</v>
      </c>
      <c r="M18" s="334" t="s">
        <v>434</v>
      </c>
    </row>
    <row r="19" spans="1:13" ht="70.5" customHeight="1" thickBot="1">
      <c r="A19" s="236"/>
      <c r="B19" s="6">
        <v>3.3</v>
      </c>
      <c r="C19" s="110" t="s">
        <v>106</v>
      </c>
      <c r="D19" s="39" t="s">
        <v>107</v>
      </c>
      <c r="E19" s="105" t="s">
        <v>108</v>
      </c>
      <c r="F19" s="38" t="s">
        <v>90</v>
      </c>
      <c r="G19" s="32" t="s">
        <v>110</v>
      </c>
      <c r="H19" s="68">
        <v>45017</v>
      </c>
      <c r="I19" s="60">
        <v>45291</v>
      </c>
      <c r="J19" s="112"/>
      <c r="K19" s="165">
        <v>0</v>
      </c>
      <c r="L19" s="113"/>
      <c r="M19" s="334" t="s">
        <v>425</v>
      </c>
    </row>
    <row r="20" spans="1:13" ht="70.5" customHeight="1" thickBot="1">
      <c r="A20" s="28" t="s">
        <v>71</v>
      </c>
      <c r="B20" s="6" t="s">
        <v>27</v>
      </c>
      <c r="C20" s="109" t="s">
        <v>109</v>
      </c>
      <c r="D20" s="49" t="s">
        <v>254</v>
      </c>
      <c r="E20" s="38" t="s">
        <v>153</v>
      </c>
      <c r="F20" s="38" t="s">
        <v>90</v>
      </c>
      <c r="G20" s="39" t="s">
        <v>110</v>
      </c>
      <c r="H20" s="68">
        <v>45017</v>
      </c>
      <c r="I20" s="60">
        <v>45291</v>
      </c>
      <c r="J20" s="13"/>
      <c r="K20" s="165">
        <v>0</v>
      </c>
      <c r="L20" s="113"/>
      <c r="M20" s="334" t="s">
        <v>425</v>
      </c>
    </row>
    <row r="21" spans="1:13" ht="23.25" customHeight="1">
      <c r="A21" s="229" t="s">
        <v>30</v>
      </c>
      <c r="B21" s="229"/>
      <c r="C21" s="229"/>
      <c r="D21" s="229"/>
      <c r="E21" s="229"/>
      <c r="F21" s="229"/>
      <c r="G21" s="229"/>
      <c r="H21" s="229"/>
      <c r="I21" s="229"/>
      <c r="J21" s="229"/>
      <c r="K21" s="229"/>
      <c r="L21" s="229"/>
      <c r="M21" s="229"/>
    </row>
    <row r="22" spans="1:13">
      <c r="A22" s="1" t="s">
        <v>31</v>
      </c>
    </row>
    <row r="64" spans="1:1">
      <c r="A64" s="1" t="s">
        <v>32</v>
      </c>
    </row>
    <row r="65" spans="1:1">
      <c r="A65" s="1" t="s">
        <v>33</v>
      </c>
    </row>
    <row r="66" spans="1:1">
      <c r="A66" s="1" t="s">
        <v>34</v>
      </c>
    </row>
    <row r="67" spans="1:1">
      <c r="A67" s="1" t="s">
        <v>35</v>
      </c>
    </row>
    <row r="68" spans="1:1">
      <c r="A68" s="1" t="s">
        <v>36</v>
      </c>
    </row>
    <row r="69" spans="1:1">
      <c r="A69" s="1" t="s">
        <v>37</v>
      </c>
    </row>
  </sheetData>
  <mergeCells count="27">
    <mergeCell ref="A17:A19"/>
    <mergeCell ref="A21:M21"/>
    <mergeCell ref="H11:H12"/>
    <mergeCell ref="I11:I12"/>
    <mergeCell ref="J11:L11"/>
    <mergeCell ref="M11:M12"/>
    <mergeCell ref="A13:A15"/>
    <mergeCell ref="A1:A8"/>
    <mergeCell ref="B1:K4"/>
    <mergeCell ref="L1:L2"/>
    <mergeCell ref="M1:M2"/>
    <mergeCell ref="L3:L4"/>
    <mergeCell ref="M3:M4"/>
    <mergeCell ref="B5:K8"/>
    <mergeCell ref="L5:L6"/>
    <mergeCell ref="M5:M6"/>
    <mergeCell ref="L7:L8"/>
    <mergeCell ref="M7:M8"/>
    <mergeCell ref="A9:M9"/>
    <mergeCell ref="B10:M10"/>
    <mergeCell ref="A11:A12"/>
    <mergeCell ref="B11:B12"/>
    <mergeCell ref="C11:C12"/>
    <mergeCell ref="D11:D12"/>
    <mergeCell ref="E11:E12"/>
    <mergeCell ref="F11:F12"/>
    <mergeCell ref="G11:G12"/>
  </mergeCells>
  <dataValidations count="1">
    <dataValidation type="list" allowBlank="1" showInputMessage="1" showErrorMessage="1" sqref="B10:M10" xr:uid="{00000000-0002-0000-0300-000000000000}">
      <formula1>$A$64:$A$69</formula1>
    </dataValidation>
  </dataValidations>
  <pageMargins left="0.31496062992125984" right="0.23622047244094491" top="0.31496062992125984" bottom="0.43307086614173229" header="0.31496062992125984" footer="0.31496062992125984"/>
  <pageSetup paperSize="160" scale="31" fitToHeight="0" orientation="landscape" r:id="rId1"/>
  <headerFooter>
    <oddHeader>&amp;R
&amp;P de &amp;N                              .</oddHeader>
  </headerFooter>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66"/>
  <sheetViews>
    <sheetView zoomScale="70" zoomScaleNormal="70" zoomScaleSheetLayoutView="48" workbookViewId="0">
      <selection activeCell="A15" sqref="A15"/>
    </sheetView>
  </sheetViews>
  <sheetFormatPr baseColWidth="10" defaultColWidth="11.42578125" defaultRowHeight="15"/>
  <cols>
    <col min="1" max="1" width="34.42578125" style="1" customWidth="1"/>
    <col min="2" max="2" width="7.5703125" style="1" customWidth="1"/>
    <col min="3" max="3" width="48.42578125" style="1" customWidth="1"/>
    <col min="4" max="6" width="26" style="2" customWidth="1"/>
    <col min="7" max="7" width="29.140625" style="1" customWidth="1"/>
    <col min="8" max="9" width="24.85546875" style="1" customWidth="1"/>
    <col min="10" max="10" width="61.42578125" style="1" customWidth="1"/>
    <col min="11" max="11" width="15.5703125" style="1" customWidth="1"/>
    <col min="12" max="12" width="36.28515625" style="1" customWidth="1"/>
    <col min="13" max="13" width="33" style="1" customWidth="1"/>
    <col min="14" max="16384" width="11.42578125" style="1"/>
  </cols>
  <sheetData>
    <row r="1" spans="1:14" ht="13.5" customHeight="1">
      <c r="A1" s="219"/>
      <c r="B1" s="210" t="s">
        <v>0</v>
      </c>
      <c r="C1" s="211"/>
      <c r="D1" s="211"/>
      <c r="E1" s="211"/>
      <c r="F1" s="211"/>
      <c r="G1" s="211"/>
      <c r="H1" s="211"/>
      <c r="I1" s="211"/>
      <c r="J1" s="211"/>
      <c r="K1" s="212"/>
      <c r="L1" s="206" t="s">
        <v>1</v>
      </c>
      <c r="M1" s="208" t="s">
        <v>2</v>
      </c>
    </row>
    <row r="2" spans="1:14" ht="14.45" customHeight="1" thickBot="1">
      <c r="A2" s="220"/>
      <c r="B2" s="213"/>
      <c r="C2" s="214"/>
      <c r="D2" s="214"/>
      <c r="E2" s="214"/>
      <c r="F2" s="214"/>
      <c r="G2" s="214"/>
      <c r="H2" s="214"/>
      <c r="I2" s="214"/>
      <c r="J2" s="214"/>
      <c r="K2" s="215"/>
      <c r="L2" s="207"/>
      <c r="M2" s="207"/>
    </row>
    <row r="3" spans="1:14" ht="13.9" customHeight="1">
      <c r="A3" s="220"/>
      <c r="B3" s="213"/>
      <c r="C3" s="214"/>
      <c r="D3" s="214"/>
      <c r="E3" s="214"/>
      <c r="F3" s="214"/>
      <c r="G3" s="214"/>
      <c r="H3" s="214"/>
      <c r="I3" s="214"/>
      <c r="J3" s="214"/>
      <c r="K3" s="215"/>
      <c r="L3" s="206" t="s">
        <v>3</v>
      </c>
      <c r="M3" s="225" t="s">
        <v>4</v>
      </c>
    </row>
    <row r="4" spans="1:14" ht="14.45" customHeight="1" thickBot="1">
      <c r="A4" s="220"/>
      <c r="B4" s="216"/>
      <c r="C4" s="217"/>
      <c r="D4" s="217"/>
      <c r="E4" s="217"/>
      <c r="F4" s="217"/>
      <c r="G4" s="217"/>
      <c r="H4" s="217"/>
      <c r="I4" s="217"/>
      <c r="J4" s="217"/>
      <c r="K4" s="218"/>
      <c r="L4" s="207"/>
      <c r="M4" s="226"/>
    </row>
    <row r="5" spans="1:14" ht="13.9" customHeight="1">
      <c r="A5" s="220"/>
      <c r="B5" s="210" t="s">
        <v>5</v>
      </c>
      <c r="C5" s="211"/>
      <c r="D5" s="211"/>
      <c r="E5" s="211"/>
      <c r="F5" s="211"/>
      <c r="G5" s="211"/>
      <c r="H5" s="211"/>
      <c r="I5" s="211"/>
      <c r="J5" s="211"/>
      <c r="K5" s="212"/>
      <c r="L5" s="206" t="s">
        <v>6</v>
      </c>
      <c r="M5" s="208" t="s">
        <v>7</v>
      </c>
    </row>
    <row r="6" spans="1:14" ht="14.45" customHeight="1" thickBot="1">
      <c r="A6" s="220"/>
      <c r="B6" s="213"/>
      <c r="C6" s="214"/>
      <c r="D6" s="214"/>
      <c r="E6" s="214"/>
      <c r="F6" s="214"/>
      <c r="G6" s="214"/>
      <c r="H6" s="214"/>
      <c r="I6" s="214"/>
      <c r="J6" s="214"/>
      <c r="K6" s="215"/>
      <c r="L6" s="207"/>
      <c r="M6" s="207"/>
    </row>
    <row r="7" spans="1:14" ht="13.9" customHeight="1">
      <c r="A7" s="220"/>
      <c r="B7" s="213"/>
      <c r="C7" s="214"/>
      <c r="D7" s="214"/>
      <c r="E7" s="214"/>
      <c r="F7" s="214"/>
      <c r="G7" s="214"/>
      <c r="H7" s="214"/>
      <c r="I7" s="214"/>
      <c r="J7" s="214"/>
      <c r="K7" s="215"/>
      <c r="L7" s="208" t="s">
        <v>8</v>
      </c>
      <c r="M7" s="224">
        <v>44838</v>
      </c>
    </row>
    <row r="8" spans="1:14" ht="14.45" customHeight="1" thickBot="1">
      <c r="A8" s="221"/>
      <c r="B8" s="216"/>
      <c r="C8" s="217"/>
      <c r="D8" s="217"/>
      <c r="E8" s="217"/>
      <c r="F8" s="217"/>
      <c r="G8" s="217"/>
      <c r="H8" s="217"/>
      <c r="I8" s="217"/>
      <c r="J8" s="217"/>
      <c r="K8" s="218"/>
      <c r="L8" s="209"/>
      <c r="M8" s="207"/>
    </row>
    <row r="9" spans="1:14" ht="14.45" customHeight="1" thickBot="1">
      <c r="A9" s="222"/>
      <c r="B9" s="223"/>
      <c r="C9" s="223"/>
      <c r="D9" s="223"/>
      <c r="E9" s="223"/>
      <c r="F9" s="223"/>
      <c r="G9" s="223"/>
      <c r="H9" s="223"/>
      <c r="I9" s="223"/>
      <c r="J9" s="223"/>
      <c r="K9" s="223"/>
      <c r="L9" s="223"/>
      <c r="M9" s="223"/>
    </row>
    <row r="10" spans="1:14" ht="26.25" customHeight="1" thickBot="1">
      <c r="A10" s="27" t="s">
        <v>72</v>
      </c>
      <c r="B10" s="232" t="s">
        <v>35</v>
      </c>
      <c r="C10" s="233"/>
      <c r="D10" s="233"/>
      <c r="E10" s="233"/>
      <c r="F10" s="233"/>
      <c r="G10" s="233"/>
      <c r="H10" s="233"/>
      <c r="I10" s="233"/>
      <c r="J10" s="233"/>
      <c r="K10" s="233"/>
      <c r="L10" s="233"/>
      <c r="M10" s="233"/>
    </row>
    <row r="11" spans="1:14" ht="39" customHeight="1" thickBot="1">
      <c r="A11" s="237" t="s">
        <v>10</v>
      </c>
      <c r="B11" s="242"/>
      <c r="C11" s="237" t="s">
        <v>11</v>
      </c>
      <c r="D11" s="227" t="s">
        <v>12</v>
      </c>
      <c r="E11" s="227" t="s">
        <v>13</v>
      </c>
      <c r="F11" s="244" t="s">
        <v>14</v>
      </c>
      <c r="G11" s="237" t="s">
        <v>15</v>
      </c>
      <c r="H11" s="227" t="s">
        <v>59</v>
      </c>
      <c r="I11" s="227" t="s">
        <v>60</v>
      </c>
      <c r="J11" s="239" t="s">
        <v>368</v>
      </c>
      <c r="K11" s="240"/>
      <c r="L11" s="241"/>
      <c r="M11" s="230" t="s">
        <v>17</v>
      </c>
      <c r="N11" s="2"/>
    </row>
    <row r="12" spans="1:14" ht="34.5" customHeight="1" thickBot="1">
      <c r="A12" s="238"/>
      <c r="B12" s="243"/>
      <c r="C12" s="238"/>
      <c r="D12" s="228"/>
      <c r="E12" s="228"/>
      <c r="F12" s="245"/>
      <c r="G12" s="238"/>
      <c r="H12" s="228"/>
      <c r="I12" s="228"/>
      <c r="J12" s="24" t="s">
        <v>18</v>
      </c>
      <c r="K12" s="25" t="s">
        <v>19</v>
      </c>
      <c r="L12" s="26" t="s">
        <v>20</v>
      </c>
      <c r="M12" s="231"/>
    </row>
    <row r="13" spans="1:14" ht="78.599999999999994" customHeight="1" thickBot="1">
      <c r="A13" s="50" t="s">
        <v>73</v>
      </c>
      <c r="B13" s="3" t="s">
        <v>21</v>
      </c>
      <c r="C13" s="10" t="s">
        <v>154</v>
      </c>
      <c r="D13" s="11" t="s">
        <v>155</v>
      </c>
      <c r="E13" s="11" t="s">
        <v>156</v>
      </c>
      <c r="F13" s="55" t="s">
        <v>157</v>
      </c>
      <c r="G13" s="11" t="s">
        <v>158</v>
      </c>
      <c r="H13" s="34">
        <v>45017</v>
      </c>
      <c r="I13" s="12">
        <v>45275</v>
      </c>
      <c r="J13" s="114" t="s">
        <v>352</v>
      </c>
      <c r="K13" s="167">
        <v>0.25</v>
      </c>
      <c r="L13" s="115" t="s">
        <v>353</v>
      </c>
      <c r="M13" s="330" t="s">
        <v>422</v>
      </c>
    </row>
    <row r="14" spans="1:14" ht="87.75" customHeight="1" thickBot="1">
      <c r="A14" s="30" t="s">
        <v>74</v>
      </c>
      <c r="B14" s="6" t="s">
        <v>23</v>
      </c>
      <c r="C14" s="10" t="s">
        <v>159</v>
      </c>
      <c r="D14" s="4" t="s">
        <v>160</v>
      </c>
      <c r="E14" s="4" t="s">
        <v>161</v>
      </c>
      <c r="F14" s="7" t="s">
        <v>162</v>
      </c>
      <c r="G14" s="11" t="s">
        <v>158</v>
      </c>
      <c r="H14" s="36">
        <v>44959</v>
      </c>
      <c r="I14" s="9">
        <v>45230</v>
      </c>
      <c r="J14" s="112" t="s">
        <v>354</v>
      </c>
      <c r="K14" s="168">
        <v>0.25</v>
      </c>
      <c r="L14" s="113" t="s">
        <v>355</v>
      </c>
      <c r="M14" s="331" t="s">
        <v>421</v>
      </c>
    </row>
    <row r="15" spans="1:14" ht="126" customHeight="1" thickBot="1">
      <c r="A15" s="28" t="s">
        <v>75</v>
      </c>
      <c r="B15" s="6" t="s">
        <v>25</v>
      </c>
      <c r="C15" s="4" t="s">
        <v>163</v>
      </c>
      <c r="D15" s="5" t="s">
        <v>164</v>
      </c>
      <c r="E15" s="4" t="s">
        <v>165</v>
      </c>
      <c r="F15" s="4" t="s">
        <v>162</v>
      </c>
      <c r="G15" s="5" t="s">
        <v>158</v>
      </c>
      <c r="H15" s="35">
        <v>45047</v>
      </c>
      <c r="I15" s="9">
        <v>45245</v>
      </c>
      <c r="J15" s="112" t="s">
        <v>356</v>
      </c>
      <c r="K15" s="156">
        <v>0.66</v>
      </c>
      <c r="L15" s="113" t="s">
        <v>357</v>
      </c>
      <c r="M15" s="331" t="s">
        <v>435</v>
      </c>
      <c r="N15" s="170"/>
    </row>
    <row r="16" spans="1:14" ht="93" customHeight="1" thickBot="1">
      <c r="A16" s="28" t="s">
        <v>76</v>
      </c>
      <c r="B16" s="6" t="s">
        <v>27</v>
      </c>
      <c r="C16" s="4" t="s">
        <v>166</v>
      </c>
      <c r="D16" s="5" t="s">
        <v>167</v>
      </c>
      <c r="E16" s="4" t="s">
        <v>168</v>
      </c>
      <c r="F16" s="17" t="s">
        <v>162</v>
      </c>
      <c r="G16" s="17" t="s">
        <v>158</v>
      </c>
      <c r="H16" s="41">
        <v>44958</v>
      </c>
      <c r="I16" s="56">
        <v>45260</v>
      </c>
      <c r="J16" s="112" t="s">
        <v>358</v>
      </c>
      <c r="K16" s="168">
        <v>0.5</v>
      </c>
      <c r="L16" s="113" t="s">
        <v>359</v>
      </c>
      <c r="M16" s="331" t="s">
        <v>419</v>
      </c>
      <c r="N16" s="170"/>
    </row>
    <row r="17" spans="1:13" ht="110.1" customHeight="1" thickBot="1">
      <c r="A17" s="30" t="s">
        <v>77</v>
      </c>
      <c r="B17" s="6" t="s">
        <v>29</v>
      </c>
      <c r="C17" s="4" t="s">
        <v>169</v>
      </c>
      <c r="D17" s="5" t="s">
        <v>170</v>
      </c>
      <c r="E17" s="4" t="s">
        <v>171</v>
      </c>
      <c r="F17" s="4" t="s">
        <v>172</v>
      </c>
      <c r="G17" s="17" t="s">
        <v>158</v>
      </c>
      <c r="H17" s="41">
        <v>44958</v>
      </c>
      <c r="I17" s="56">
        <v>45260</v>
      </c>
      <c r="J17" s="112" t="s">
        <v>360</v>
      </c>
      <c r="K17" s="168">
        <v>0.25</v>
      </c>
      <c r="L17" s="113" t="s">
        <v>361</v>
      </c>
      <c r="M17" s="331" t="s">
        <v>420</v>
      </c>
    </row>
    <row r="18" spans="1:13" ht="23.25" customHeight="1">
      <c r="A18" s="229" t="s">
        <v>30</v>
      </c>
      <c r="B18" s="229"/>
      <c r="C18" s="229"/>
      <c r="D18" s="229"/>
      <c r="E18" s="229"/>
      <c r="F18" s="229"/>
      <c r="G18" s="229"/>
      <c r="H18" s="229"/>
      <c r="I18" s="229"/>
      <c r="J18" s="229"/>
      <c r="K18" s="229"/>
      <c r="L18" s="229"/>
      <c r="M18" s="229"/>
    </row>
    <row r="19" spans="1:13">
      <c r="A19" s="1" t="s">
        <v>31</v>
      </c>
    </row>
    <row r="61" spans="1:1">
      <c r="A61" s="1" t="s">
        <v>32</v>
      </c>
    </row>
    <row r="62" spans="1:1">
      <c r="A62" s="1" t="s">
        <v>33</v>
      </c>
    </row>
    <row r="63" spans="1:1">
      <c r="A63" s="1" t="s">
        <v>34</v>
      </c>
    </row>
    <row r="64" spans="1:1">
      <c r="A64" s="1" t="s">
        <v>35</v>
      </c>
    </row>
    <row r="65" spans="1:1">
      <c r="A65" s="1" t="s">
        <v>36</v>
      </c>
    </row>
    <row r="66" spans="1:1">
      <c r="A66" s="1" t="s">
        <v>37</v>
      </c>
    </row>
  </sheetData>
  <mergeCells count="25">
    <mergeCell ref="A18:M18"/>
    <mergeCell ref="H11:H12"/>
    <mergeCell ref="I11:I12"/>
    <mergeCell ref="J11:L11"/>
    <mergeCell ref="M11:M12"/>
    <mergeCell ref="A1:A8"/>
    <mergeCell ref="B1:K4"/>
    <mergeCell ref="L1:L2"/>
    <mergeCell ref="M1:M2"/>
    <mergeCell ref="L3:L4"/>
    <mergeCell ref="M3:M4"/>
    <mergeCell ref="B5:K8"/>
    <mergeCell ref="L5:L6"/>
    <mergeCell ref="M5:M6"/>
    <mergeCell ref="L7:L8"/>
    <mergeCell ref="M7:M8"/>
    <mergeCell ref="A9:M9"/>
    <mergeCell ref="B10:M10"/>
    <mergeCell ref="A11:A12"/>
    <mergeCell ref="B11:B12"/>
    <mergeCell ref="C11:C12"/>
    <mergeCell ref="D11:D12"/>
    <mergeCell ref="E11:E12"/>
    <mergeCell ref="F11:F12"/>
    <mergeCell ref="G11:G12"/>
  </mergeCells>
  <dataValidations count="1">
    <dataValidation type="list" allowBlank="1" showInputMessage="1" showErrorMessage="1" sqref="B10:M10" xr:uid="{00000000-0002-0000-0400-000000000000}">
      <formula1>$A$61:$A$66</formula1>
    </dataValidation>
  </dataValidations>
  <pageMargins left="0.31496062992125984" right="0.23622047244094491" top="0.31496062992125984" bottom="0.43307086614173229" header="0.31496062992125984" footer="0.31496062992125984"/>
  <pageSetup paperSize="160" scale="33" fitToHeight="0" orientation="landscape" r:id="rId1"/>
  <headerFooter>
    <oddHeader>&amp;R
&amp;P de &amp;N                              .</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73"/>
  <sheetViews>
    <sheetView topLeftCell="A12" zoomScale="70" zoomScaleNormal="70" zoomScaleSheetLayoutView="70" workbookViewId="0">
      <selection activeCell="A17" sqref="A17:A19"/>
    </sheetView>
  </sheetViews>
  <sheetFormatPr baseColWidth="10" defaultColWidth="11.42578125" defaultRowHeight="15"/>
  <cols>
    <col min="1" max="1" width="34.42578125" style="1" customWidth="1"/>
    <col min="2" max="2" width="7.5703125" style="1" customWidth="1"/>
    <col min="3" max="3" width="48.42578125" style="1" customWidth="1"/>
    <col min="4" max="6" width="26" style="2" customWidth="1"/>
    <col min="7" max="7" width="29.140625" style="1" customWidth="1"/>
    <col min="8" max="9" width="24.85546875" style="1" customWidth="1"/>
    <col min="10" max="10" width="54.140625" style="1" customWidth="1"/>
    <col min="11" max="11" width="15.5703125" style="1" customWidth="1"/>
    <col min="12" max="12" width="55.5703125" style="1" customWidth="1"/>
    <col min="13" max="13" width="37.7109375" style="1" customWidth="1"/>
    <col min="14" max="16384" width="11.42578125" style="1"/>
  </cols>
  <sheetData>
    <row r="1" spans="1:14" ht="13.9" customHeight="1">
      <c r="A1" s="219"/>
      <c r="B1" s="210" t="s">
        <v>0</v>
      </c>
      <c r="C1" s="211"/>
      <c r="D1" s="211"/>
      <c r="E1" s="211"/>
      <c r="F1" s="211"/>
      <c r="G1" s="211"/>
      <c r="H1" s="211"/>
      <c r="I1" s="211"/>
      <c r="J1" s="211"/>
      <c r="K1" s="212"/>
      <c r="L1" s="206" t="s">
        <v>1</v>
      </c>
      <c r="M1" s="208" t="s">
        <v>2</v>
      </c>
    </row>
    <row r="2" spans="1:14" ht="14.45" customHeight="1" thickBot="1">
      <c r="A2" s="220"/>
      <c r="B2" s="213"/>
      <c r="C2" s="214"/>
      <c r="D2" s="214"/>
      <c r="E2" s="214"/>
      <c r="F2" s="214"/>
      <c r="G2" s="214"/>
      <c r="H2" s="214"/>
      <c r="I2" s="214"/>
      <c r="J2" s="214"/>
      <c r="K2" s="215"/>
      <c r="L2" s="207"/>
      <c r="M2" s="207"/>
    </row>
    <row r="3" spans="1:14" ht="13.9" customHeight="1">
      <c r="A3" s="220"/>
      <c r="B3" s="213"/>
      <c r="C3" s="214"/>
      <c r="D3" s="214"/>
      <c r="E3" s="214"/>
      <c r="F3" s="214"/>
      <c r="G3" s="214"/>
      <c r="H3" s="214"/>
      <c r="I3" s="214"/>
      <c r="J3" s="214"/>
      <c r="K3" s="215"/>
      <c r="L3" s="206" t="s">
        <v>3</v>
      </c>
      <c r="M3" s="225" t="s">
        <v>4</v>
      </c>
    </row>
    <row r="4" spans="1:14" ht="14.45" customHeight="1" thickBot="1">
      <c r="A4" s="220"/>
      <c r="B4" s="216"/>
      <c r="C4" s="217"/>
      <c r="D4" s="217"/>
      <c r="E4" s="217"/>
      <c r="F4" s="217"/>
      <c r="G4" s="217"/>
      <c r="H4" s="217"/>
      <c r="I4" s="217"/>
      <c r="J4" s="217"/>
      <c r="K4" s="218"/>
      <c r="L4" s="207"/>
      <c r="M4" s="226"/>
    </row>
    <row r="5" spans="1:14" ht="13.9" customHeight="1">
      <c r="A5" s="220"/>
      <c r="B5" s="210" t="s">
        <v>5</v>
      </c>
      <c r="C5" s="211"/>
      <c r="D5" s="211"/>
      <c r="E5" s="211"/>
      <c r="F5" s="211"/>
      <c r="G5" s="211"/>
      <c r="H5" s="211"/>
      <c r="I5" s="211"/>
      <c r="J5" s="211"/>
      <c r="K5" s="212"/>
      <c r="L5" s="206" t="s">
        <v>6</v>
      </c>
      <c r="M5" s="208" t="s">
        <v>7</v>
      </c>
    </row>
    <row r="6" spans="1:14" ht="14.45" customHeight="1" thickBot="1">
      <c r="A6" s="220"/>
      <c r="B6" s="213"/>
      <c r="C6" s="214"/>
      <c r="D6" s="214"/>
      <c r="E6" s="214"/>
      <c r="F6" s="214"/>
      <c r="G6" s="214"/>
      <c r="H6" s="214"/>
      <c r="I6" s="214"/>
      <c r="J6" s="214"/>
      <c r="K6" s="215"/>
      <c r="L6" s="207"/>
      <c r="M6" s="207"/>
    </row>
    <row r="7" spans="1:14" ht="13.9" customHeight="1">
      <c r="A7" s="220"/>
      <c r="B7" s="213"/>
      <c r="C7" s="214"/>
      <c r="D7" s="214"/>
      <c r="E7" s="214"/>
      <c r="F7" s="214"/>
      <c r="G7" s="214"/>
      <c r="H7" s="214"/>
      <c r="I7" s="214"/>
      <c r="J7" s="214"/>
      <c r="K7" s="215"/>
      <c r="L7" s="208" t="s">
        <v>8</v>
      </c>
      <c r="M7" s="224">
        <v>44838</v>
      </c>
    </row>
    <row r="8" spans="1:14" ht="14.45" customHeight="1" thickBot="1">
      <c r="A8" s="221"/>
      <c r="B8" s="216"/>
      <c r="C8" s="217"/>
      <c r="D8" s="217"/>
      <c r="E8" s="217"/>
      <c r="F8" s="217"/>
      <c r="G8" s="217"/>
      <c r="H8" s="217"/>
      <c r="I8" s="217"/>
      <c r="J8" s="217"/>
      <c r="K8" s="218"/>
      <c r="L8" s="209"/>
      <c r="M8" s="207"/>
    </row>
    <row r="9" spans="1:14" ht="14.45" customHeight="1" thickBot="1">
      <c r="A9" s="222"/>
      <c r="B9" s="223"/>
      <c r="C9" s="223"/>
      <c r="D9" s="223"/>
      <c r="E9" s="223"/>
      <c r="F9" s="223"/>
      <c r="G9" s="223"/>
      <c r="H9" s="223"/>
      <c r="I9" s="223"/>
      <c r="J9" s="223"/>
      <c r="K9" s="223"/>
      <c r="L9" s="223"/>
      <c r="M9" s="223"/>
    </row>
    <row r="10" spans="1:14" ht="26.25" customHeight="1" thickBot="1">
      <c r="A10" s="27" t="s">
        <v>78</v>
      </c>
      <c r="B10" s="232" t="s">
        <v>36</v>
      </c>
      <c r="C10" s="233"/>
      <c r="D10" s="233"/>
      <c r="E10" s="233"/>
      <c r="F10" s="233"/>
      <c r="G10" s="233"/>
      <c r="H10" s="233"/>
      <c r="I10" s="233"/>
      <c r="J10" s="233"/>
      <c r="K10" s="233"/>
      <c r="L10" s="233"/>
      <c r="M10" s="343"/>
    </row>
    <row r="11" spans="1:14" ht="39" customHeight="1" thickBot="1">
      <c r="A11" s="237" t="s">
        <v>10</v>
      </c>
      <c r="B11" s="242"/>
      <c r="C11" s="237" t="s">
        <v>11</v>
      </c>
      <c r="D11" s="227" t="s">
        <v>12</v>
      </c>
      <c r="E11" s="227" t="s">
        <v>13</v>
      </c>
      <c r="F11" s="244" t="s">
        <v>14</v>
      </c>
      <c r="G11" s="237" t="s">
        <v>15</v>
      </c>
      <c r="H11" s="227" t="s">
        <v>59</v>
      </c>
      <c r="I11" s="227" t="s">
        <v>60</v>
      </c>
      <c r="J11" s="239" t="s">
        <v>368</v>
      </c>
      <c r="K11" s="240"/>
      <c r="L11" s="241"/>
      <c r="M11" s="230" t="s">
        <v>17</v>
      </c>
      <c r="N11" s="2"/>
    </row>
    <row r="12" spans="1:14" ht="34.5" customHeight="1" thickBot="1">
      <c r="A12" s="238"/>
      <c r="B12" s="243"/>
      <c r="C12" s="238"/>
      <c r="D12" s="228"/>
      <c r="E12" s="228"/>
      <c r="F12" s="245"/>
      <c r="G12" s="238"/>
      <c r="H12" s="228"/>
      <c r="I12" s="228"/>
      <c r="J12" s="24" t="s">
        <v>18</v>
      </c>
      <c r="K12" s="25" t="s">
        <v>19</v>
      </c>
      <c r="L12" s="26" t="s">
        <v>20</v>
      </c>
      <c r="M12" s="231"/>
    </row>
    <row r="13" spans="1:14" ht="70.5" customHeight="1" thickBot="1">
      <c r="A13" s="309" t="s">
        <v>79</v>
      </c>
      <c r="B13" s="3" t="s">
        <v>21</v>
      </c>
      <c r="C13" s="58" t="s">
        <v>249</v>
      </c>
      <c r="D13" s="76" t="s">
        <v>250</v>
      </c>
      <c r="E13" s="76" t="s">
        <v>251</v>
      </c>
      <c r="F13" s="76" t="s">
        <v>114</v>
      </c>
      <c r="G13" s="76" t="s">
        <v>252</v>
      </c>
      <c r="H13" s="46">
        <v>44958</v>
      </c>
      <c r="I13" s="43">
        <v>44985</v>
      </c>
      <c r="J13" s="97" t="s">
        <v>333</v>
      </c>
      <c r="K13" s="165">
        <v>0</v>
      </c>
      <c r="L13" s="113"/>
      <c r="M13" s="312" t="s">
        <v>417</v>
      </c>
    </row>
    <row r="14" spans="1:14" ht="158.44999999999999" customHeight="1" thickBot="1">
      <c r="A14" s="318"/>
      <c r="B14" s="3" t="s">
        <v>22</v>
      </c>
      <c r="C14" s="58" t="s">
        <v>111</v>
      </c>
      <c r="D14" s="76" t="s">
        <v>112</v>
      </c>
      <c r="E14" s="76" t="s">
        <v>113</v>
      </c>
      <c r="F14" s="76" t="s">
        <v>114</v>
      </c>
      <c r="G14" s="76" t="s">
        <v>243</v>
      </c>
      <c r="H14" s="46">
        <v>44986</v>
      </c>
      <c r="I14" s="43">
        <v>45275</v>
      </c>
      <c r="J14" s="97" t="s">
        <v>323</v>
      </c>
      <c r="K14" s="167">
        <v>0</v>
      </c>
      <c r="L14" s="116" t="s">
        <v>324</v>
      </c>
      <c r="M14" s="344" t="s">
        <v>436</v>
      </c>
    </row>
    <row r="15" spans="1:14" ht="91.5" customHeight="1" thickBot="1">
      <c r="A15" s="318"/>
      <c r="B15" s="3" t="s">
        <v>184</v>
      </c>
      <c r="C15" s="74" t="s">
        <v>255</v>
      </c>
      <c r="D15" s="48" t="s">
        <v>256</v>
      </c>
      <c r="E15" s="48" t="s">
        <v>257</v>
      </c>
      <c r="F15" s="48" t="s">
        <v>118</v>
      </c>
      <c r="G15" s="48" t="s">
        <v>314</v>
      </c>
      <c r="H15" s="85">
        <v>44958</v>
      </c>
      <c r="I15" s="86">
        <v>45107</v>
      </c>
      <c r="J15" s="97"/>
      <c r="K15" s="165">
        <v>0</v>
      </c>
      <c r="L15" s="113"/>
      <c r="M15" s="312" t="s">
        <v>417</v>
      </c>
    </row>
    <row r="16" spans="1:14" ht="123.6" customHeight="1" thickBot="1">
      <c r="A16" s="345" t="s">
        <v>80</v>
      </c>
      <c r="B16" s="6" t="s">
        <v>23</v>
      </c>
      <c r="C16" s="77" t="s">
        <v>115</v>
      </c>
      <c r="D16" s="78" t="s">
        <v>116</v>
      </c>
      <c r="E16" s="78" t="s">
        <v>117</v>
      </c>
      <c r="F16" s="78" t="s">
        <v>118</v>
      </c>
      <c r="G16" s="78" t="s">
        <v>315</v>
      </c>
      <c r="H16" s="65">
        <v>45047</v>
      </c>
      <c r="I16" s="60">
        <v>45199</v>
      </c>
      <c r="J16" s="98" t="s">
        <v>325</v>
      </c>
      <c r="K16" s="164">
        <v>1</v>
      </c>
      <c r="L16" s="113" t="s">
        <v>326</v>
      </c>
      <c r="M16" s="346" t="s">
        <v>418</v>
      </c>
    </row>
    <row r="17" spans="1:14" ht="152.25" customHeight="1" thickBot="1">
      <c r="A17" s="317" t="s">
        <v>81</v>
      </c>
      <c r="B17" s="6" t="s">
        <v>25</v>
      </c>
      <c r="C17" s="79" t="s">
        <v>119</v>
      </c>
      <c r="D17" s="80" t="s">
        <v>120</v>
      </c>
      <c r="E17" s="40" t="s">
        <v>113</v>
      </c>
      <c r="F17" s="40" t="s">
        <v>118</v>
      </c>
      <c r="G17" s="81" t="s">
        <v>316</v>
      </c>
      <c r="H17" s="68">
        <v>44958</v>
      </c>
      <c r="I17" s="60">
        <v>45275</v>
      </c>
      <c r="J17" s="98" t="s">
        <v>327</v>
      </c>
      <c r="K17" s="168">
        <v>0</v>
      </c>
      <c r="L17" s="113" t="s">
        <v>328</v>
      </c>
      <c r="M17" s="344" t="s">
        <v>437</v>
      </c>
    </row>
    <row r="18" spans="1:14" ht="95.25" customHeight="1" thickBot="1">
      <c r="A18" s="318"/>
      <c r="B18" s="57" t="s">
        <v>26</v>
      </c>
      <c r="C18" s="47" t="s">
        <v>173</v>
      </c>
      <c r="D18" s="82" t="s">
        <v>174</v>
      </c>
      <c r="E18" s="58" t="s">
        <v>175</v>
      </c>
      <c r="F18" s="76" t="s">
        <v>176</v>
      </c>
      <c r="G18" s="59" t="s">
        <v>177</v>
      </c>
      <c r="H18" s="70">
        <v>44958</v>
      </c>
      <c r="I18" s="60">
        <v>45046</v>
      </c>
      <c r="J18" s="98" t="s">
        <v>366</v>
      </c>
      <c r="K18" s="168">
        <v>0</v>
      </c>
      <c r="L18" s="113" t="s">
        <v>367</v>
      </c>
      <c r="M18" s="346" t="s">
        <v>427</v>
      </c>
    </row>
    <row r="19" spans="1:14" ht="95.25" customHeight="1" thickBot="1">
      <c r="A19" s="318"/>
      <c r="B19" s="6" t="s">
        <v>181</v>
      </c>
      <c r="C19" s="47" t="s">
        <v>178</v>
      </c>
      <c r="D19" s="47" t="s">
        <v>179</v>
      </c>
      <c r="E19" s="47" t="s">
        <v>180</v>
      </c>
      <c r="F19" s="61" t="s">
        <v>176</v>
      </c>
      <c r="G19" s="59" t="s">
        <v>177</v>
      </c>
      <c r="H19" s="70">
        <v>44958</v>
      </c>
      <c r="I19" s="60">
        <v>45199</v>
      </c>
      <c r="J19" s="98"/>
      <c r="K19" s="165">
        <v>0</v>
      </c>
      <c r="L19" s="113"/>
      <c r="M19" s="312" t="s">
        <v>417</v>
      </c>
    </row>
    <row r="20" spans="1:14" ht="95.25" customHeight="1" thickBot="1">
      <c r="A20" s="347"/>
      <c r="B20" s="6" t="s">
        <v>218</v>
      </c>
      <c r="C20" s="111" t="s">
        <v>258</v>
      </c>
      <c r="D20" s="88" t="s">
        <v>259</v>
      </c>
      <c r="E20" s="88" t="s">
        <v>260</v>
      </c>
      <c r="F20" s="88" t="s">
        <v>118</v>
      </c>
      <c r="G20" s="59" t="s">
        <v>317</v>
      </c>
      <c r="H20" s="70">
        <v>44958</v>
      </c>
      <c r="I20" s="60">
        <v>45077</v>
      </c>
      <c r="J20" s="98"/>
      <c r="K20" s="165">
        <v>0</v>
      </c>
      <c r="L20" s="113"/>
      <c r="M20" s="312" t="s">
        <v>417</v>
      </c>
    </row>
    <row r="21" spans="1:14" ht="111.75" customHeight="1" thickBot="1">
      <c r="A21" s="345" t="s">
        <v>82</v>
      </c>
      <c r="B21" s="6" t="s">
        <v>27</v>
      </c>
      <c r="C21" s="83" t="s">
        <v>371</v>
      </c>
      <c r="D21" s="40" t="s">
        <v>121</v>
      </c>
      <c r="E21" s="84" t="s">
        <v>122</v>
      </c>
      <c r="F21" s="40" t="s">
        <v>114</v>
      </c>
      <c r="G21" s="40" t="s">
        <v>242</v>
      </c>
      <c r="H21" s="72">
        <v>45017</v>
      </c>
      <c r="I21" s="73">
        <v>45260</v>
      </c>
      <c r="J21" s="98" t="s">
        <v>329</v>
      </c>
      <c r="K21" s="168">
        <v>0.3</v>
      </c>
      <c r="L21" s="113" t="s">
        <v>330</v>
      </c>
      <c r="M21" s="346" t="s">
        <v>438</v>
      </c>
    </row>
    <row r="22" spans="1:14" ht="70.5" customHeight="1" thickBot="1">
      <c r="A22" s="289" t="s">
        <v>83</v>
      </c>
      <c r="B22" s="75" t="s">
        <v>244</v>
      </c>
      <c r="C22" s="74" t="s">
        <v>234</v>
      </c>
      <c r="D22" s="52" t="s">
        <v>235</v>
      </c>
      <c r="E22" s="48" t="s">
        <v>236</v>
      </c>
      <c r="F22" s="52" t="s">
        <v>118</v>
      </c>
      <c r="G22" s="52" t="s">
        <v>318</v>
      </c>
      <c r="H22" s="85">
        <v>45078</v>
      </c>
      <c r="I22" s="86">
        <v>45260</v>
      </c>
      <c r="J22" s="98"/>
      <c r="K22" s="165">
        <v>0</v>
      </c>
      <c r="L22" s="113"/>
      <c r="M22" s="312" t="s">
        <v>417</v>
      </c>
    </row>
    <row r="23" spans="1:14" ht="70.5" customHeight="1" thickBot="1">
      <c r="A23" s="290"/>
      <c r="B23" s="75" t="s">
        <v>230</v>
      </c>
      <c r="C23" s="47" t="s">
        <v>237</v>
      </c>
      <c r="D23" s="52" t="s">
        <v>238</v>
      </c>
      <c r="E23" s="48" t="s">
        <v>236</v>
      </c>
      <c r="F23" s="52" t="s">
        <v>118</v>
      </c>
      <c r="G23" s="52" t="s">
        <v>313</v>
      </c>
      <c r="H23" s="68">
        <v>45078</v>
      </c>
      <c r="I23" s="60">
        <v>45260</v>
      </c>
      <c r="J23" s="117"/>
      <c r="K23" s="165">
        <v>0</v>
      </c>
      <c r="L23" s="113"/>
      <c r="M23" s="312" t="s">
        <v>417</v>
      </c>
    </row>
    <row r="24" spans="1:14" ht="70.5" customHeight="1" thickBot="1">
      <c r="A24" s="291"/>
      <c r="B24" s="348" t="s">
        <v>245</v>
      </c>
      <c r="C24" s="349" t="s">
        <v>246</v>
      </c>
      <c r="D24" s="350" t="s">
        <v>247</v>
      </c>
      <c r="E24" s="351" t="s">
        <v>248</v>
      </c>
      <c r="F24" s="350" t="s">
        <v>118</v>
      </c>
      <c r="G24" s="350" t="s">
        <v>252</v>
      </c>
      <c r="H24" s="352">
        <v>45108</v>
      </c>
      <c r="I24" s="353">
        <v>45291</v>
      </c>
      <c r="J24" s="117" t="s">
        <v>331</v>
      </c>
      <c r="K24" s="169">
        <v>0.33</v>
      </c>
      <c r="L24" s="118" t="s">
        <v>332</v>
      </c>
      <c r="M24" s="354" t="s">
        <v>428</v>
      </c>
      <c r="N24" s="342"/>
    </row>
    <row r="25" spans="1:14" ht="23.25" customHeight="1">
      <c r="A25" s="229" t="s">
        <v>30</v>
      </c>
      <c r="B25" s="229"/>
      <c r="C25" s="229"/>
      <c r="D25" s="229"/>
      <c r="E25" s="229"/>
      <c r="F25" s="229"/>
      <c r="G25" s="229"/>
      <c r="H25" s="229"/>
      <c r="I25" s="229"/>
      <c r="J25" s="229"/>
      <c r="K25" s="229"/>
      <c r="L25" s="229"/>
      <c r="M25" s="229"/>
    </row>
    <row r="26" spans="1:14">
      <c r="A26" s="1" t="s">
        <v>31</v>
      </c>
    </row>
    <row r="68" spans="1:1">
      <c r="A68" s="1" t="s">
        <v>32</v>
      </c>
    </row>
    <row r="69" spans="1:1">
      <c r="A69" s="1" t="s">
        <v>33</v>
      </c>
    </row>
    <row r="70" spans="1:1">
      <c r="A70" s="1" t="s">
        <v>34</v>
      </c>
    </row>
    <row r="71" spans="1:1">
      <c r="A71" s="1" t="s">
        <v>35</v>
      </c>
    </row>
    <row r="72" spans="1:1">
      <c r="A72" s="1" t="s">
        <v>36</v>
      </c>
    </row>
    <row r="73" spans="1:1">
      <c r="A73" s="1" t="s">
        <v>37</v>
      </c>
    </row>
  </sheetData>
  <mergeCells count="28">
    <mergeCell ref="A17:A19"/>
    <mergeCell ref="A25:M25"/>
    <mergeCell ref="H11:H12"/>
    <mergeCell ref="I11:I12"/>
    <mergeCell ref="J11:L11"/>
    <mergeCell ref="M11:M12"/>
    <mergeCell ref="A13:A15"/>
    <mergeCell ref="A22:A24"/>
    <mergeCell ref="A1:A8"/>
    <mergeCell ref="B1:K4"/>
    <mergeCell ref="L1:L2"/>
    <mergeCell ref="M1:M2"/>
    <mergeCell ref="L3:L4"/>
    <mergeCell ref="M3:M4"/>
    <mergeCell ref="B5:K8"/>
    <mergeCell ref="L5:L6"/>
    <mergeCell ref="M5:M6"/>
    <mergeCell ref="L7:L8"/>
    <mergeCell ref="M7:M8"/>
    <mergeCell ref="A9:M9"/>
    <mergeCell ref="B10:M10"/>
    <mergeCell ref="A11:A12"/>
    <mergeCell ref="B11:B12"/>
    <mergeCell ref="C11:C12"/>
    <mergeCell ref="D11:D12"/>
    <mergeCell ref="E11:E12"/>
    <mergeCell ref="F11:F12"/>
    <mergeCell ref="G11:G12"/>
  </mergeCells>
  <dataValidations count="1">
    <dataValidation type="list" allowBlank="1" showInputMessage="1" showErrorMessage="1" sqref="B10:M10" xr:uid="{00000000-0002-0000-0500-000000000000}">
      <formula1>$A$68:$A$73</formula1>
    </dataValidation>
  </dataValidations>
  <hyperlinks>
    <hyperlink ref="L14" r:id="rId1" display="https://www.idipron.gov.co/transparencia-y-acceso-la-informacion-publica-resolucion-1519-mintic-2020_x000a__x000a_Esquema-publicación-ley-transparencia- formato Excel_x000a__x000a_Reunión subdirectores, gerentes y jefes de oficina, o encargados designados- Pantallazo reunión virtual_x000a__x000a_Esquema de navegación web" xr:uid="{00000000-0004-0000-0500-000000000000}"/>
  </hyperlinks>
  <pageMargins left="0.31496062992125984" right="0.23622047244094491" top="0.31496062992125984" bottom="0.43307086614173229" header="0.31496062992125984" footer="0.31496062992125984"/>
  <pageSetup paperSize="160" scale="32" fitToHeight="0" orientation="landscape" r:id="rId2"/>
  <headerFooter>
    <oddHeader>&amp;R
&amp;P de &amp;N                              .</oddHeader>
  </headerFooter>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73"/>
  <sheetViews>
    <sheetView zoomScale="70" zoomScaleNormal="70" zoomScaleSheetLayoutView="73" workbookViewId="0">
      <selection activeCell="J15" sqref="J15"/>
    </sheetView>
  </sheetViews>
  <sheetFormatPr baseColWidth="10" defaultColWidth="11.42578125" defaultRowHeight="15"/>
  <cols>
    <col min="1" max="1" width="34.42578125" style="1" customWidth="1"/>
    <col min="2" max="2" width="7.5703125" style="1" customWidth="1"/>
    <col min="3" max="3" width="48.42578125" style="1" customWidth="1"/>
    <col min="4" max="6" width="26" style="2" customWidth="1"/>
    <col min="7" max="7" width="29.140625" style="1" customWidth="1"/>
    <col min="8" max="9" width="24.85546875" style="1" customWidth="1"/>
    <col min="10" max="10" width="43.5703125" style="1" customWidth="1"/>
    <col min="11" max="11" width="15.5703125" style="1" customWidth="1"/>
    <col min="12" max="12" width="31.42578125" style="1" customWidth="1"/>
    <col min="13" max="13" width="33" style="1" customWidth="1"/>
    <col min="14" max="16384" width="11.42578125" style="1"/>
  </cols>
  <sheetData>
    <row r="1" spans="1:14" ht="13.9" customHeight="1">
      <c r="A1" s="219"/>
      <c r="B1" s="210" t="s">
        <v>0</v>
      </c>
      <c r="C1" s="211"/>
      <c r="D1" s="211"/>
      <c r="E1" s="211"/>
      <c r="F1" s="211"/>
      <c r="G1" s="211"/>
      <c r="H1" s="211"/>
      <c r="I1" s="211"/>
      <c r="J1" s="211"/>
      <c r="K1" s="212"/>
      <c r="L1" s="206" t="s">
        <v>1</v>
      </c>
      <c r="M1" s="208" t="s">
        <v>2</v>
      </c>
    </row>
    <row r="2" spans="1:14" ht="14.45" customHeight="1" thickBot="1">
      <c r="A2" s="220"/>
      <c r="B2" s="213"/>
      <c r="C2" s="214"/>
      <c r="D2" s="214"/>
      <c r="E2" s="214"/>
      <c r="F2" s="214"/>
      <c r="G2" s="214"/>
      <c r="H2" s="214"/>
      <c r="I2" s="214"/>
      <c r="J2" s="214"/>
      <c r="K2" s="215"/>
      <c r="L2" s="207"/>
      <c r="M2" s="207"/>
    </row>
    <row r="3" spans="1:14" ht="13.9" customHeight="1">
      <c r="A3" s="220"/>
      <c r="B3" s="213"/>
      <c r="C3" s="214"/>
      <c r="D3" s="214"/>
      <c r="E3" s="214"/>
      <c r="F3" s="214"/>
      <c r="G3" s="214"/>
      <c r="H3" s="214"/>
      <c r="I3" s="214"/>
      <c r="J3" s="214"/>
      <c r="K3" s="215"/>
      <c r="L3" s="206" t="s">
        <v>3</v>
      </c>
      <c r="M3" s="225" t="s">
        <v>4</v>
      </c>
    </row>
    <row r="4" spans="1:14" ht="14.45" customHeight="1" thickBot="1">
      <c r="A4" s="220"/>
      <c r="B4" s="216"/>
      <c r="C4" s="217"/>
      <c r="D4" s="217"/>
      <c r="E4" s="217"/>
      <c r="F4" s="217"/>
      <c r="G4" s="217"/>
      <c r="H4" s="217"/>
      <c r="I4" s="217"/>
      <c r="J4" s="217"/>
      <c r="K4" s="218"/>
      <c r="L4" s="207"/>
      <c r="M4" s="226"/>
    </row>
    <row r="5" spans="1:14" ht="13.9" customHeight="1">
      <c r="A5" s="220"/>
      <c r="B5" s="210" t="s">
        <v>5</v>
      </c>
      <c r="C5" s="211"/>
      <c r="D5" s="211"/>
      <c r="E5" s="211"/>
      <c r="F5" s="211"/>
      <c r="G5" s="211"/>
      <c r="H5" s="211"/>
      <c r="I5" s="211"/>
      <c r="J5" s="211"/>
      <c r="K5" s="212"/>
      <c r="L5" s="206" t="s">
        <v>6</v>
      </c>
      <c r="M5" s="208" t="s">
        <v>7</v>
      </c>
    </row>
    <row r="6" spans="1:14" ht="14.45" customHeight="1" thickBot="1">
      <c r="A6" s="220"/>
      <c r="B6" s="213"/>
      <c r="C6" s="214"/>
      <c r="D6" s="214"/>
      <c r="E6" s="214"/>
      <c r="F6" s="214"/>
      <c r="G6" s="214"/>
      <c r="H6" s="214"/>
      <c r="I6" s="214"/>
      <c r="J6" s="214"/>
      <c r="K6" s="215"/>
      <c r="L6" s="207"/>
      <c r="M6" s="207"/>
    </row>
    <row r="7" spans="1:14" ht="13.9" customHeight="1">
      <c r="A7" s="220"/>
      <c r="B7" s="213"/>
      <c r="C7" s="214"/>
      <c r="D7" s="214"/>
      <c r="E7" s="214"/>
      <c r="F7" s="214"/>
      <c r="G7" s="214"/>
      <c r="H7" s="214"/>
      <c r="I7" s="214"/>
      <c r="J7" s="214"/>
      <c r="K7" s="215"/>
      <c r="L7" s="208" t="s">
        <v>8</v>
      </c>
      <c r="M7" s="224">
        <v>44838</v>
      </c>
    </row>
    <row r="8" spans="1:14" ht="14.45" customHeight="1" thickBot="1">
      <c r="A8" s="221"/>
      <c r="B8" s="216"/>
      <c r="C8" s="217"/>
      <c r="D8" s="217"/>
      <c r="E8" s="217"/>
      <c r="F8" s="217"/>
      <c r="G8" s="217"/>
      <c r="H8" s="217"/>
      <c r="I8" s="217"/>
      <c r="J8" s="217"/>
      <c r="K8" s="218"/>
      <c r="L8" s="209"/>
      <c r="M8" s="207"/>
    </row>
    <row r="9" spans="1:14" ht="14.45" customHeight="1" thickBot="1">
      <c r="A9" s="222"/>
      <c r="B9" s="223"/>
      <c r="C9" s="223"/>
      <c r="D9" s="223"/>
      <c r="E9" s="223"/>
      <c r="F9" s="223"/>
      <c r="G9" s="223"/>
      <c r="H9" s="223"/>
      <c r="I9" s="223"/>
      <c r="J9" s="223"/>
      <c r="K9" s="223"/>
      <c r="L9" s="223"/>
      <c r="M9" s="223"/>
    </row>
    <row r="10" spans="1:14" ht="26.25" customHeight="1" thickBot="1">
      <c r="A10" s="27" t="s">
        <v>370</v>
      </c>
      <c r="B10" s="232" t="s">
        <v>369</v>
      </c>
      <c r="C10" s="233"/>
      <c r="D10" s="233"/>
      <c r="E10" s="233"/>
      <c r="F10" s="233"/>
      <c r="G10" s="233"/>
      <c r="H10" s="233"/>
      <c r="I10" s="233"/>
      <c r="J10" s="233"/>
      <c r="K10" s="233"/>
      <c r="L10" s="233"/>
      <c r="M10" s="233"/>
    </row>
    <row r="11" spans="1:14" ht="39" customHeight="1" thickBot="1">
      <c r="A11" s="237" t="s">
        <v>10</v>
      </c>
      <c r="B11" s="242"/>
      <c r="C11" s="237" t="s">
        <v>11</v>
      </c>
      <c r="D11" s="227" t="s">
        <v>12</v>
      </c>
      <c r="E11" s="227" t="s">
        <v>13</v>
      </c>
      <c r="F11" s="244" t="s">
        <v>14</v>
      </c>
      <c r="G11" s="237" t="s">
        <v>15</v>
      </c>
      <c r="H11" s="227" t="s">
        <v>59</v>
      </c>
      <c r="I11" s="227" t="s">
        <v>60</v>
      </c>
      <c r="J11" s="239" t="s">
        <v>368</v>
      </c>
      <c r="K11" s="240"/>
      <c r="L11" s="241"/>
      <c r="M11" s="230" t="s">
        <v>17</v>
      </c>
      <c r="N11" s="2"/>
    </row>
    <row r="12" spans="1:14" ht="34.5" customHeight="1" thickBot="1">
      <c r="A12" s="238"/>
      <c r="B12" s="243"/>
      <c r="C12" s="238"/>
      <c r="D12" s="228"/>
      <c r="E12" s="228"/>
      <c r="F12" s="245"/>
      <c r="G12" s="238"/>
      <c r="H12" s="228"/>
      <c r="I12" s="228"/>
      <c r="J12" s="24" t="s">
        <v>18</v>
      </c>
      <c r="K12" s="25" t="s">
        <v>19</v>
      </c>
      <c r="L12" s="26" t="s">
        <v>20</v>
      </c>
      <c r="M12" s="231"/>
    </row>
    <row r="13" spans="1:14" ht="70.5" customHeight="1" thickBot="1">
      <c r="A13" s="355" t="s">
        <v>84</v>
      </c>
      <c r="B13" s="3" t="s">
        <v>21</v>
      </c>
      <c r="C13" s="87" t="s">
        <v>123</v>
      </c>
      <c r="D13" s="88" t="s">
        <v>124</v>
      </c>
      <c r="E13" s="89" t="s">
        <v>125</v>
      </c>
      <c r="F13" s="40" t="s">
        <v>126</v>
      </c>
      <c r="G13" s="90" t="s">
        <v>319</v>
      </c>
      <c r="H13" s="42">
        <v>44958</v>
      </c>
      <c r="I13" s="43">
        <v>45291</v>
      </c>
      <c r="J13" s="97"/>
      <c r="K13" s="165">
        <v>0</v>
      </c>
      <c r="L13" s="113"/>
      <c r="M13" s="356" t="s">
        <v>425</v>
      </c>
    </row>
    <row r="14" spans="1:14" ht="70.5" customHeight="1" thickBot="1">
      <c r="A14" s="315"/>
      <c r="B14" s="3" t="s">
        <v>22</v>
      </c>
      <c r="C14" s="91" t="s">
        <v>127</v>
      </c>
      <c r="D14" s="40" t="s">
        <v>128</v>
      </c>
      <c r="E14" s="92" t="s">
        <v>129</v>
      </c>
      <c r="F14" s="40" t="s">
        <v>126</v>
      </c>
      <c r="G14" s="90" t="s">
        <v>319</v>
      </c>
      <c r="H14" s="42">
        <v>45017</v>
      </c>
      <c r="I14" s="43">
        <v>45230</v>
      </c>
      <c r="J14" s="97"/>
      <c r="K14" s="165">
        <v>0</v>
      </c>
      <c r="L14" s="113"/>
      <c r="M14" s="356" t="s">
        <v>425</v>
      </c>
    </row>
    <row r="15" spans="1:14" ht="70.5" customHeight="1" thickBot="1">
      <c r="A15" s="315"/>
      <c r="B15" s="3" t="s">
        <v>184</v>
      </c>
      <c r="C15" s="93" t="s">
        <v>130</v>
      </c>
      <c r="D15" s="40" t="s">
        <v>131</v>
      </c>
      <c r="E15" s="92" t="s">
        <v>132</v>
      </c>
      <c r="F15" s="40" t="s">
        <v>126</v>
      </c>
      <c r="G15" s="90" t="s">
        <v>319</v>
      </c>
      <c r="H15" s="94">
        <v>45107</v>
      </c>
      <c r="I15" s="86">
        <v>45260</v>
      </c>
      <c r="J15" s="97"/>
      <c r="K15" s="165">
        <v>0</v>
      </c>
      <c r="L15" s="113"/>
      <c r="M15" s="356" t="s">
        <v>425</v>
      </c>
    </row>
    <row r="16" spans="1:14" ht="70.5" customHeight="1" thickBot="1">
      <c r="A16" s="315"/>
      <c r="B16" s="3" t="s">
        <v>185</v>
      </c>
      <c r="C16" s="93" t="s">
        <v>133</v>
      </c>
      <c r="D16" s="40" t="s">
        <v>134</v>
      </c>
      <c r="E16" s="40" t="s">
        <v>134</v>
      </c>
      <c r="F16" s="40" t="s">
        <v>126</v>
      </c>
      <c r="G16" s="90" t="s">
        <v>319</v>
      </c>
      <c r="H16" s="94">
        <v>45229</v>
      </c>
      <c r="I16" s="86">
        <v>45260</v>
      </c>
      <c r="J16" s="97"/>
      <c r="K16" s="165">
        <v>0</v>
      </c>
      <c r="L16" s="113"/>
      <c r="M16" s="356" t="s">
        <v>425</v>
      </c>
    </row>
    <row r="17" spans="1:13" ht="70.5" customHeight="1" thickBot="1">
      <c r="A17" s="313"/>
      <c r="B17" s="3" t="s">
        <v>186</v>
      </c>
      <c r="C17" s="93" t="s">
        <v>187</v>
      </c>
      <c r="D17" s="40" t="s">
        <v>135</v>
      </c>
      <c r="E17" s="40" t="s">
        <v>136</v>
      </c>
      <c r="F17" s="40" t="s">
        <v>126</v>
      </c>
      <c r="G17" s="90" t="s">
        <v>319</v>
      </c>
      <c r="H17" s="86">
        <v>44986</v>
      </c>
      <c r="I17" s="86">
        <v>45015</v>
      </c>
      <c r="J17" s="98" t="s">
        <v>362</v>
      </c>
      <c r="K17" s="164">
        <v>1</v>
      </c>
      <c r="L17" s="113" t="s">
        <v>364</v>
      </c>
      <c r="M17" s="357" t="s">
        <v>426</v>
      </c>
    </row>
    <row r="18" spans="1:13" ht="70.5" customHeight="1" thickBot="1">
      <c r="A18" s="345" t="s">
        <v>85</v>
      </c>
      <c r="B18" s="6" t="s">
        <v>23</v>
      </c>
      <c r="C18" s="95" t="s">
        <v>137</v>
      </c>
      <c r="D18" s="96" t="s">
        <v>138</v>
      </c>
      <c r="E18" s="44" t="s">
        <v>139</v>
      </c>
      <c r="F18" s="45" t="s">
        <v>126</v>
      </c>
      <c r="G18" s="90" t="s">
        <v>319</v>
      </c>
      <c r="H18" s="46">
        <v>44958</v>
      </c>
      <c r="I18" s="43">
        <v>45015</v>
      </c>
      <c r="J18" s="98" t="s">
        <v>363</v>
      </c>
      <c r="K18" s="164">
        <v>1</v>
      </c>
      <c r="L18" s="113" t="s">
        <v>365</v>
      </c>
      <c r="M18" s="357" t="s">
        <v>426</v>
      </c>
    </row>
    <row r="19" spans="1:13" ht="70.5" customHeight="1" thickBot="1">
      <c r="A19" s="317" t="s">
        <v>86</v>
      </c>
      <c r="B19" s="6" t="s">
        <v>25</v>
      </c>
      <c r="C19" s="47" t="s">
        <v>140</v>
      </c>
      <c r="D19" s="48" t="s">
        <v>141</v>
      </c>
      <c r="E19" s="44" t="s">
        <v>142</v>
      </c>
      <c r="F19" s="45" t="s">
        <v>126</v>
      </c>
      <c r="G19" s="90" t="s">
        <v>319</v>
      </c>
      <c r="H19" s="46">
        <v>45231</v>
      </c>
      <c r="I19" s="46">
        <v>45260</v>
      </c>
      <c r="J19" s="98"/>
      <c r="K19" s="165">
        <v>0</v>
      </c>
      <c r="L19" s="113"/>
      <c r="M19" s="356" t="s">
        <v>425</v>
      </c>
    </row>
    <row r="20" spans="1:13" ht="70.5" customHeight="1" thickBot="1">
      <c r="A20" s="318"/>
      <c r="B20" s="6" t="s">
        <v>26</v>
      </c>
      <c r="C20" s="47" t="s">
        <v>143</v>
      </c>
      <c r="D20" s="48" t="s">
        <v>144</v>
      </c>
      <c r="E20" s="44" t="s">
        <v>145</v>
      </c>
      <c r="F20" s="45" t="s">
        <v>126</v>
      </c>
      <c r="G20" s="90" t="s">
        <v>319</v>
      </c>
      <c r="H20" s="46">
        <v>45231</v>
      </c>
      <c r="I20" s="46">
        <v>45260</v>
      </c>
      <c r="J20" s="98"/>
      <c r="K20" s="165">
        <v>0</v>
      </c>
      <c r="L20" s="113"/>
      <c r="M20" s="356" t="s">
        <v>425</v>
      </c>
    </row>
    <row r="21" spans="1:13" ht="70.5" customHeight="1" thickBot="1">
      <c r="A21" s="358" t="s">
        <v>87</v>
      </c>
      <c r="B21" s="6" t="s">
        <v>27</v>
      </c>
      <c r="C21" s="47" t="s">
        <v>146</v>
      </c>
      <c r="D21" s="49" t="s">
        <v>188</v>
      </c>
      <c r="E21" s="44" t="s">
        <v>189</v>
      </c>
      <c r="F21" s="45" t="s">
        <v>126</v>
      </c>
      <c r="G21" s="90" t="s">
        <v>319</v>
      </c>
      <c r="H21" s="46">
        <v>44958</v>
      </c>
      <c r="I21" s="46">
        <v>45199</v>
      </c>
      <c r="J21" s="98"/>
      <c r="K21" s="165">
        <v>0</v>
      </c>
      <c r="L21" s="113"/>
      <c r="M21" s="356" t="s">
        <v>425</v>
      </c>
    </row>
    <row r="22" spans="1:13" ht="104.25" customHeight="1" thickBot="1">
      <c r="A22" s="315"/>
      <c r="B22" s="6" t="s">
        <v>28</v>
      </c>
      <c r="C22" s="47" t="s">
        <v>147</v>
      </c>
      <c r="D22" s="49" t="s">
        <v>141</v>
      </c>
      <c r="E22" s="44" t="s">
        <v>148</v>
      </c>
      <c r="F22" s="45" t="s">
        <v>126</v>
      </c>
      <c r="G22" s="45" t="s">
        <v>320</v>
      </c>
      <c r="H22" s="42">
        <v>44927</v>
      </c>
      <c r="I22" s="43">
        <v>45290</v>
      </c>
      <c r="J22" s="98"/>
      <c r="K22" s="165">
        <v>0</v>
      </c>
      <c r="L22" s="113"/>
      <c r="M22" s="356" t="s">
        <v>425</v>
      </c>
    </row>
    <row r="23" spans="1:13" ht="70.5" customHeight="1" thickBot="1">
      <c r="A23" s="315"/>
      <c r="B23" s="6" t="s">
        <v>182</v>
      </c>
      <c r="C23" s="47" t="s">
        <v>190</v>
      </c>
      <c r="D23" s="49" t="s">
        <v>191</v>
      </c>
      <c r="E23" s="44" t="s">
        <v>192</v>
      </c>
      <c r="F23" s="45" t="s">
        <v>126</v>
      </c>
      <c r="G23" s="45" t="s">
        <v>319</v>
      </c>
      <c r="H23" s="42">
        <v>44958</v>
      </c>
      <c r="I23" s="46">
        <v>45291</v>
      </c>
      <c r="J23" s="98"/>
      <c r="K23" s="165">
        <v>0</v>
      </c>
      <c r="L23" s="113"/>
      <c r="M23" s="356" t="s">
        <v>425</v>
      </c>
    </row>
    <row r="24" spans="1:13" ht="70.5" customHeight="1" thickBot="1">
      <c r="A24" s="320"/>
      <c r="B24" s="321" t="s">
        <v>183</v>
      </c>
      <c r="C24" s="359" t="s">
        <v>193</v>
      </c>
      <c r="D24" s="322">
        <v>4</v>
      </c>
      <c r="E24" s="360" t="s">
        <v>194</v>
      </c>
      <c r="F24" s="45" t="s">
        <v>126</v>
      </c>
      <c r="G24" s="45" t="s">
        <v>321</v>
      </c>
      <c r="H24" s="361">
        <v>45015</v>
      </c>
      <c r="I24" s="362">
        <v>45290</v>
      </c>
      <c r="J24" s="117"/>
      <c r="K24" s="327">
        <v>0</v>
      </c>
      <c r="L24" s="118"/>
      <c r="M24" s="363" t="s">
        <v>425</v>
      </c>
    </row>
    <row r="25" spans="1:13" ht="23.25" customHeight="1">
      <c r="A25" s="229" t="s">
        <v>30</v>
      </c>
      <c r="B25" s="229"/>
      <c r="C25" s="229"/>
      <c r="D25" s="229"/>
      <c r="E25" s="229"/>
      <c r="F25" s="229"/>
      <c r="G25" s="229"/>
      <c r="H25" s="229"/>
      <c r="I25" s="229"/>
      <c r="J25" s="229"/>
      <c r="K25" s="229"/>
      <c r="L25" s="229"/>
      <c r="M25" s="229"/>
    </row>
    <row r="26" spans="1:13">
      <c r="A26" s="1" t="s">
        <v>31</v>
      </c>
    </row>
    <row r="68" spans="1:1">
      <c r="A68" s="1" t="s">
        <v>32</v>
      </c>
    </row>
    <row r="69" spans="1:1">
      <c r="A69" s="1" t="s">
        <v>33</v>
      </c>
    </row>
    <row r="70" spans="1:1">
      <c r="A70" s="1" t="s">
        <v>34</v>
      </c>
    </row>
    <row r="71" spans="1:1">
      <c r="A71" s="1" t="s">
        <v>35</v>
      </c>
    </row>
    <row r="72" spans="1:1">
      <c r="A72" s="1" t="s">
        <v>36</v>
      </c>
    </row>
    <row r="73" spans="1:1">
      <c r="A73" s="1" t="s">
        <v>37</v>
      </c>
    </row>
  </sheetData>
  <mergeCells count="28">
    <mergeCell ref="A19:A20"/>
    <mergeCell ref="A25:M25"/>
    <mergeCell ref="A21:A24"/>
    <mergeCell ref="H11:H12"/>
    <mergeCell ref="I11:I12"/>
    <mergeCell ref="J11:L11"/>
    <mergeCell ref="M11:M12"/>
    <mergeCell ref="A13:A17"/>
    <mergeCell ref="A1:A8"/>
    <mergeCell ref="B1:K4"/>
    <mergeCell ref="L1:L2"/>
    <mergeCell ref="M1:M2"/>
    <mergeCell ref="L3:L4"/>
    <mergeCell ref="M3:M4"/>
    <mergeCell ref="B5:K8"/>
    <mergeCell ref="L5:L6"/>
    <mergeCell ref="M5:M6"/>
    <mergeCell ref="L7:L8"/>
    <mergeCell ref="M7:M8"/>
    <mergeCell ref="A9:M9"/>
    <mergeCell ref="B10:M10"/>
    <mergeCell ref="A11:A12"/>
    <mergeCell ref="B11:B12"/>
    <mergeCell ref="C11:C12"/>
    <mergeCell ref="D11:D12"/>
    <mergeCell ref="E11:E12"/>
    <mergeCell ref="F11:F12"/>
    <mergeCell ref="G11:G12"/>
  </mergeCells>
  <dataValidations count="1">
    <dataValidation type="list" allowBlank="1" showInputMessage="1" showErrorMessage="1" sqref="B10:M10" xr:uid="{00000000-0002-0000-0600-000000000000}">
      <formula1>$A$68:$A$73</formula1>
    </dataValidation>
  </dataValidations>
  <pageMargins left="0.31496062992125984" right="0.23622047244094491" top="0.31496062992125984" bottom="0.43307086614173229" header="0.31496062992125984" footer="0.31496062992125984"/>
  <pageSetup paperSize="160" scale="35" fitToHeight="0" orientation="landscape" r:id="rId1"/>
  <headerFooter>
    <oddHeader>&amp;R
&amp;P de &amp;N                              .</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29"/>
  <sheetViews>
    <sheetView topLeftCell="I1" zoomScale="80" zoomScaleNormal="80" workbookViewId="0">
      <selection activeCell="K7" sqref="K7:K8"/>
    </sheetView>
  </sheetViews>
  <sheetFormatPr baseColWidth="10" defaultColWidth="11.42578125" defaultRowHeight="15"/>
  <cols>
    <col min="1" max="1" width="23.5703125" customWidth="1"/>
    <col min="9" max="9" width="86.42578125" customWidth="1"/>
    <col min="10" max="10" width="15.140625" customWidth="1"/>
    <col min="11" max="11" width="106" customWidth="1"/>
  </cols>
  <sheetData>
    <row r="1" spans="1:11" ht="14.45" customHeight="1">
      <c r="A1" s="219"/>
      <c r="B1" s="210" t="s">
        <v>38</v>
      </c>
      <c r="C1" s="211"/>
      <c r="D1" s="211"/>
      <c r="E1" s="211"/>
      <c r="F1" s="211"/>
      <c r="G1" s="211"/>
      <c r="H1" s="211"/>
      <c r="I1" s="212"/>
      <c r="J1" s="206" t="s">
        <v>1</v>
      </c>
      <c r="K1" s="208" t="s">
        <v>2</v>
      </c>
    </row>
    <row r="2" spans="1:11" ht="15" customHeight="1">
      <c r="A2" s="220"/>
      <c r="B2" s="213"/>
      <c r="C2" s="214"/>
      <c r="D2" s="214"/>
      <c r="E2" s="214"/>
      <c r="F2" s="214"/>
      <c r="G2" s="214"/>
      <c r="H2" s="214"/>
      <c r="I2" s="215"/>
      <c r="J2" s="207"/>
      <c r="K2" s="207"/>
    </row>
    <row r="3" spans="1:11" ht="14.45" customHeight="1">
      <c r="A3" s="220"/>
      <c r="B3" s="213"/>
      <c r="C3" s="214"/>
      <c r="D3" s="214"/>
      <c r="E3" s="214"/>
      <c r="F3" s="214"/>
      <c r="G3" s="214"/>
      <c r="H3" s="214"/>
      <c r="I3" s="215"/>
      <c r="J3" s="206" t="s">
        <v>3</v>
      </c>
      <c r="K3" s="225" t="s">
        <v>4</v>
      </c>
    </row>
    <row r="4" spans="1:11" ht="15" customHeight="1">
      <c r="A4" s="220"/>
      <c r="B4" s="216"/>
      <c r="C4" s="217"/>
      <c r="D4" s="217"/>
      <c r="E4" s="217"/>
      <c r="F4" s="217"/>
      <c r="G4" s="217"/>
      <c r="H4" s="217"/>
      <c r="I4" s="218"/>
      <c r="J4" s="207"/>
      <c r="K4" s="226"/>
    </row>
    <row r="5" spans="1:11" ht="14.45" customHeight="1">
      <c r="A5" s="220"/>
      <c r="B5" s="210" t="s">
        <v>5</v>
      </c>
      <c r="C5" s="211"/>
      <c r="D5" s="211"/>
      <c r="E5" s="211"/>
      <c r="F5" s="211"/>
      <c r="G5" s="211"/>
      <c r="H5" s="211"/>
      <c r="I5" s="212"/>
      <c r="J5" s="206" t="s">
        <v>39</v>
      </c>
      <c r="K5" s="208" t="s">
        <v>7</v>
      </c>
    </row>
    <row r="6" spans="1:11" ht="15" customHeight="1">
      <c r="A6" s="220"/>
      <c r="B6" s="213"/>
      <c r="C6" s="214"/>
      <c r="D6" s="214"/>
      <c r="E6" s="214"/>
      <c r="F6" s="214"/>
      <c r="G6" s="214"/>
      <c r="H6" s="214"/>
      <c r="I6" s="215"/>
      <c r="J6" s="207"/>
      <c r="K6" s="207"/>
    </row>
    <row r="7" spans="1:11" ht="14.45" customHeight="1">
      <c r="A7" s="220"/>
      <c r="B7" s="213"/>
      <c r="C7" s="214"/>
      <c r="D7" s="214"/>
      <c r="E7" s="214"/>
      <c r="F7" s="214"/>
      <c r="G7" s="214"/>
      <c r="H7" s="214"/>
      <c r="I7" s="215"/>
      <c r="J7" s="208" t="s">
        <v>8</v>
      </c>
      <c r="K7" s="224">
        <v>44838</v>
      </c>
    </row>
    <row r="8" spans="1:11" ht="15" customHeight="1">
      <c r="A8" s="221"/>
      <c r="B8" s="216"/>
      <c r="C8" s="217"/>
      <c r="D8" s="217"/>
      <c r="E8" s="217"/>
      <c r="F8" s="217"/>
      <c r="G8" s="217"/>
      <c r="H8" s="217"/>
      <c r="I8" s="218"/>
      <c r="J8" s="293"/>
      <c r="K8" s="294"/>
    </row>
    <row r="9" spans="1:11" ht="161.25" customHeight="1">
      <c r="A9" s="18" t="s">
        <v>9</v>
      </c>
      <c r="B9" s="303" t="s">
        <v>40</v>
      </c>
      <c r="C9" s="304"/>
      <c r="D9" s="304"/>
      <c r="E9" s="304"/>
      <c r="F9" s="304"/>
      <c r="G9" s="304"/>
      <c r="H9" s="304"/>
      <c r="I9" s="304"/>
      <c r="J9" s="304"/>
      <c r="K9" s="305"/>
    </row>
    <row r="10" spans="1:11" ht="291" customHeight="1">
      <c r="A10" s="19" t="s">
        <v>41</v>
      </c>
      <c r="B10" s="299" t="s">
        <v>42</v>
      </c>
      <c r="C10" s="299"/>
      <c r="D10" s="299"/>
      <c r="E10" s="299"/>
      <c r="F10" s="299"/>
      <c r="G10" s="299"/>
      <c r="H10" s="299"/>
      <c r="I10" s="299"/>
      <c r="J10" s="299"/>
      <c r="K10" s="300"/>
    </row>
    <row r="11" spans="1:11" ht="409.5" customHeight="1">
      <c r="A11" s="292"/>
      <c r="B11" s="295" t="s">
        <v>43</v>
      </c>
      <c r="C11" s="295"/>
      <c r="D11" s="295"/>
      <c r="E11" s="295"/>
      <c r="F11" s="295"/>
      <c r="G11" s="295"/>
      <c r="H11" s="295"/>
      <c r="I11" s="295"/>
      <c r="J11" s="295"/>
      <c r="K11" s="296"/>
    </row>
    <row r="12" spans="1:11" ht="409.5" customHeight="1">
      <c r="A12" s="292"/>
      <c r="B12" s="295"/>
      <c r="C12" s="295"/>
      <c r="D12" s="295"/>
      <c r="E12" s="295"/>
      <c r="F12" s="295"/>
      <c r="G12" s="295"/>
      <c r="H12" s="295"/>
      <c r="I12" s="295"/>
      <c r="J12" s="295"/>
      <c r="K12" s="296"/>
    </row>
    <row r="13" spans="1:11" ht="50.25" customHeight="1">
      <c r="A13" s="292"/>
      <c r="B13" s="295"/>
      <c r="C13" s="295"/>
      <c r="D13" s="295"/>
      <c r="E13" s="295"/>
      <c r="F13" s="295"/>
      <c r="G13" s="295"/>
      <c r="H13" s="295"/>
      <c r="I13" s="295"/>
      <c r="J13" s="295"/>
      <c r="K13" s="296"/>
    </row>
    <row r="14" spans="1:11" ht="261.75" customHeight="1">
      <c r="A14" s="292"/>
      <c r="B14" s="295" t="s">
        <v>44</v>
      </c>
      <c r="C14" s="295"/>
      <c r="D14" s="295"/>
      <c r="E14" s="295"/>
      <c r="F14" s="295"/>
      <c r="G14" s="295"/>
      <c r="H14" s="295"/>
      <c r="I14" s="295"/>
      <c r="J14" s="295"/>
      <c r="K14" s="296"/>
    </row>
    <row r="15" spans="1:11" ht="409.5" customHeight="1">
      <c r="A15" s="292"/>
      <c r="B15" s="295"/>
      <c r="C15" s="295"/>
      <c r="D15" s="295"/>
      <c r="E15" s="295"/>
      <c r="F15" s="295"/>
      <c r="G15" s="295"/>
      <c r="H15" s="295"/>
      <c r="I15" s="295"/>
      <c r="J15" s="295"/>
      <c r="K15" s="296"/>
    </row>
    <row r="16" spans="1:11" ht="327" customHeight="1">
      <c r="A16" s="292"/>
      <c r="B16" s="295"/>
      <c r="C16" s="295"/>
      <c r="D16" s="295"/>
      <c r="E16" s="295"/>
      <c r="F16" s="295"/>
      <c r="G16" s="295"/>
      <c r="H16" s="295"/>
      <c r="I16" s="295"/>
      <c r="J16" s="295"/>
      <c r="K16" s="296"/>
    </row>
    <row r="17" spans="1:11" ht="308.25" customHeight="1">
      <c r="A17" s="292"/>
      <c r="B17" s="295" t="s">
        <v>45</v>
      </c>
      <c r="C17" s="295"/>
      <c r="D17" s="295"/>
      <c r="E17" s="295"/>
      <c r="F17" s="295"/>
      <c r="G17" s="295"/>
      <c r="H17" s="295"/>
      <c r="I17" s="295"/>
      <c r="J17" s="295"/>
      <c r="K17" s="296"/>
    </row>
    <row r="18" spans="1:11" ht="409.5" customHeight="1">
      <c r="A18" s="292"/>
      <c r="B18" s="295"/>
      <c r="C18" s="295"/>
      <c r="D18" s="295"/>
      <c r="E18" s="295"/>
      <c r="F18" s="295"/>
      <c r="G18" s="295"/>
      <c r="H18" s="295"/>
      <c r="I18" s="295"/>
      <c r="J18" s="295"/>
      <c r="K18" s="296"/>
    </row>
    <row r="19" spans="1:11" ht="162" customHeight="1">
      <c r="A19" s="292"/>
      <c r="B19" s="295"/>
      <c r="C19" s="295"/>
      <c r="D19" s="295"/>
      <c r="E19" s="295"/>
      <c r="F19" s="295"/>
      <c r="G19" s="295"/>
      <c r="H19" s="295"/>
      <c r="I19" s="295"/>
      <c r="J19" s="295"/>
      <c r="K19" s="296"/>
    </row>
    <row r="20" spans="1:11" ht="88.5" customHeight="1">
      <c r="A20" s="19" t="s">
        <v>46</v>
      </c>
      <c r="B20" s="295" t="s">
        <v>47</v>
      </c>
      <c r="C20" s="295"/>
      <c r="D20" s="295"/>
      <c r="E20" s="295"/>
      <c r="F20" s="295"/>
      <c r="G20" s="295"/>
      <c r="H20" s="295"/>
      <c r="I20" s="295"/>
      <c r="J20" s="295"/>
      <c r="K20" s="296"/>
    </row>
    <row r="21" spans="1:11" ht="21.75" customHeight="1">
      <c r="A21" s="19" t="s">
        <v>12</v>
      </c>
      <c r="B21" s="295" t="s">
        <v>48</v>
      </c>
      <c r="C21" s="295"/>
      <c r="D21" s="295"/>
      <c r="E21" s="295"/>
      <c r="F21" s="295"/>
      <c r="G21" s="295"/>
      <c r="H21" s="295"/>
      <c r="I21" s="295"/>
      <c r="J21" s="295"/>
      <c r="K21" s="296"/>
    </row>
    <row r="22" spans="1:11" ht="24" customHeight="1">
      <c r="A22" s="19" t="s">
        <v>13</v>
      </c>
      <c r="B22" s="295" t="s">
        <v>49</v>
      </c>
      <c r="C22" s="295"/>
      <c r="D22" s="295"/>
      <c r="E22" s="295"/>
      <c r="F22" s="295"/>
      <c r="G22" s="295"/>
      <c r="H22" s="295"/>
      <c r="I22" s="295"/>
      <c r="J22" s="295"/>
      <c r="K22" s="296"/>
    </row>
    <row r="23" spans="1:11" ht="30" customHeight="1">
      <c r="A23" s="19" t="s">
        <v>15</v>
      </c>
      <c r="B23" s="21" t="s">
        <v>50</v>
      </c>
      <c r="C23" s="21"/>
      <c r="D23" s="21"/>
      <c r="E23" s="21"/>
      <c r="F23" s="21"/>
      <c r="G23" s="21"/>
      <c r="H23" s="21"/>
      <c r="I23" s="21"/>
      <c r="J23" s="22"/>
      <c r="K23" s="23"/>
    </row>
    <row r="24" spans="1:11" ht="37.5" customHeight="1">
      <c r="A24" s="19" t="s">
        <v>16</v>
      </c>
      <c r="B24" s="301" t="s">
        <v>51</v>
      </c>
      <c r="C24" s="301"/>
      <c r="D24" s="301"/>
      <c r="E24" s="301"/>
      <c r="F24" s="301"/>
      <c r="G24" s="301"/>
      <c r="H24" s="301"/>
      <c r="I24" s="301"/>
      <c r="J24" s="301"/>
      <c r="K24" s="302"/>
    </row>
    <row r="25" spans="1:11" ht="162.75" customHeight="1">
      <c r="A25" s="19" t="s">
        <v>52</v>
      </c>
      <c r="B25" s="301" t="s">
        <v>53</v>
      </c>
      <c r="C25" s="301"/>
      <c r="D25" s="301"/>
      <c r="E25" s="301"/>
      <c r="F25" s="301"/>
      <c r="G25" s="301"/>
      <c r="H25" s="301"/>
      <c r="I25" s="301"/>
      <c r="J25" s="301"/>
      <c r="K25" s="302"/>
    </row>
    <row r="26" spans="1:11">
      <c r="A26" s="19" t="s">
        <v>18</v>
      </c>
      <c r="B26" s="306" t="s">
        <v>54</v>
      </c>
      <c r="C26" s="307"/>
      <c r="D26" s="307"/>
      <c r="E26" s="307"/>
      <c r="F26" s="307"/>
      <c r="G26" s="307"/>
      <c r="H26" s="307"/>
      <c r="I26" s="307"/>
      <c r="J26" s="307"/>
      <c r="K26" s="308"/>
    </row>
    <row r="27" spans="1:11">
      <c r="A27" s="19" t="s">
        <v>55</v>
      </c>
      <c r="B27" s="306" t="s">
        <v>56</v>
      </c>
      <c r="C27" s="307"/>
      <c r="D27" s="307"/>
      <c r="E27" s="307"/>
      <c r="F27" s="307"/>
      <c r="G27" s="307"/>
      <c r="H27" s="307"/>
      <c r="I27" s="307"/>
      <c r="J27" s="307"/>
      <c r="K27" s="308"/>
    </row>
    <row r="28" spans="1:11" ht="36" customHeight="1">
      <c r="A28" s="19" t="s">
        <v>20</v>
      </c>
      <c r="B28" s="295" t="s">
        <v>57</v>
      </c>
      <c r="C28" s="295"/>
      <c r="D28" s="295"/>
      <c r="E28" s="295"/>
      <c r="F28" s="295"/>
      <c r="G28" s="295"/>
      <c r="H28" s="295"/>
      <c r="I28" s="295"/>
      <c r="J28" s="295"/>
      <c r="K28" s="296"/>
    </row>
    <row r="29" spans="1:11" ht="32.25" customHeight="1" thickBot="1">
      <c r="A29" s="20" t="s">
        <v>17</v>
      </c>
      <c r="B29" s="297" t="s">
        <v>58</v>
      </c>
      <c r="C29" s="297"/>
      <c r="D29" s="297"/>
      <c r="E29" s="297"/>
      <c r="F29" s="297"/>
      <c r="G29" s="297"/>
      <c r="H29" s="297"/>
      <c r="I29" s="297"/>
      <c r="J29" s="297"/>
      <c r="K29" s="298"/>
    </row>
  </sheetData>
  <mergeCells count="28">
    <mergeCell ref="B28:K28"/>
    <mergeCell ref="B29:K29"/>
    <mergeCell ref="B10:K10"/>
    <mergeCell ref="B24:K24"/>
    <mergeCell ref="B9:K9"/>
    <mergeCell ref="B11:K13"/>
    <mergeCell ref="B25:K25"/>
    <mergeCell ref="B26:K26"/>
    <mergeCell ref="B27:K27"/>
    <mergeCell ref="B20:K20"/>
    <mergeCell ref="B21:K21"/>
    <mergeCell ref="B22:K22"/>
    <mergeCell ref="B17:K19"/>
    <mergeCell ref="A17:A19"/>
    <mergeCell ref="J1:J2"/>
    <mergeCell ref="K1:K2"/>
    <mergeCell ref="J3:J4"/>
    <mergeCell ref="K3:K4"/>
    <mergeCell ref="J5:J6"/>
    <mergeCell ref="K5:K6"/>
    <mergeCell ref="J7:J8"/>
    <mergeCell ref="K7:K8"/>
    <mergeCell ref="A1:A8"/>
    <mergeCell ref="B1:I4"/>
    <mergeCell ref="B5:I8"/>
    <mergeCell ref="A11:A13"/>
    <mergeCell ref="B14:K16"/>
    <mergeCell ref="A14:A16"/>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9989ea51-82a9-47a9-9b04-d2417da64744">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B21FDF5BB9466648BA2674F8AE70D6DD" ma:contentTypeVersion="6" ma:contentTypeDescription="Crear nuevo documento." ma:contentTypeScope="" ma:versionID="e1cf88ce2265b6e54986d4c2cfadbc9a">
  <xsd:schema xmlns:xsd="http://www.w3.org/2001/XMLSchema" xmlns:xs="http://www.w3.org/2001/XMLSchema" xmlns:p="http://schemas.microsoft.com/office/2006/metadata/properties" xmlns:ns2="17d7d7be-0def-4db9-a9b4-63f4bff56e73" xmlns:ns3="9989ea51-82a9-47a9-9b04-d2417da64744" targetNamespace="http://schemas.microsoft.com/office/2006/metadata/properties" ma:root="true" ma:fieldsID="07975cdb6796c8c415d75938945e54a6" ns2:_="" ns3:_="">
    <xsd:import namespace="17d7d7be-0def-4db9-a9b4-63f4bff56e73"/>
    <xsd:import namespace="9989ea51-82a9-47a9-9b04-d2417da6474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d7d7be-0def-4db9-a9b4-63f4bff56e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989ea51-82a9-47a9-9b04-d2417da64744"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03C089D-D709-45E0-8434-F55B6B7AF80A}">
  <ds:schemaRefs>
    <ds:schemaRef ds:uri="http://schemas.microsoft.com/sharepoint/v3/contenttype/forms"/>
  </ds:schemaRefs>
</ds:datastoreItem>
</file>

<file path=customXml/itemProps2.xml><?xml version="1.0" encoding="utf-8"?>
<ds:datastoreItem xmlns:ds="http://schemas.openxmlformats.org/officeDocument/2006/customXml" ds:itemID="{E43C8C97-542C-4B58-A939-F1D5BE7B791E}">
  <ds:schemaRefs>
    <ds:schemaRef ds:uri="http://purl.org/dc/terms/"/>
    <ds:schemaRef ds:uri="http://schemas.openxmlformats.org/package/2006/metadata/core-properties"/>
    <ds:schemaRef ds:uri="9989ea51-82a9-47a9-9b04-d2417da64744"/>
    <ds:schemaRef ds:uri="http://schemas.microsoft.com/office/2006/documentManagement/types"/>
    <ds:schemaRef ds:uri="17d7d7be-0def-4db9-a9b4-63f4bff56e73"/>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66E1C2DD-8324-4F03-BAC9-6F79DFC1E8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d7d7be-0def-4db9-a9b4-63f4bff56e73"/>
    <ds:schemaRef ds:uri="9989ea51-82a9-47a9-9b04-d2417da647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5</vt:i4>
      </vt:variant>
    </vt:vector>
  </HeadingPairs>
  <TitlesOfParts>
    <vt:vector size="13" baseType="lpstr">
      <vt:lpstr>I SEGUIMIENTO PAAC 2023</vt:lpstr>
      <vt:lpstr>C1. GESTIÓN DEL RIESGO</vt:lpstr>
      <vt:lpstr>C2. RACIONALIZACIÓN DE TRÁMITES</vt:lpstr>
      <vt:lpstr>C3. RENDICIÓN DE CUENTAS</vt:lpstr>
      <vt:lpstr>C4. M. ATENCIÓN A LA CIUDADANIA</vt:lpstr>
      <vt:lpstr>C5. TRANSPARENCIA</vt:lpstr>
      <vt:lpstr>C6. INICIATIVAS ADICIONALES</vt:lpstr>
      <vt:lpstr>INSTRUCTIVO DE DILIGENCIAMIENTO</vt:lpstr>
      <vt:lpstr>'C1. GESTIÓN DEL RIESGO'!Área_de_impresión</vt:lpstr>
      <vt:lpstr>'C3. RENDICIÓN DE CUENTAS'!Área_de_impresión</vt:lpstr>
      <vt:lpstr>'C4. M. ATENCIÓN A LA CIUDADANIA'!Área_de_impresión</vt:lpstr>
      <vt:lpstr>'C5. TRANSPARENCIA'!Área_de_impresión</vt:lpstr>
      <vt:lpstr>'C6. INICIATIVAS ADICIONALES'!Área_de_impresión</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Hernan Humberto Parra</dc:creator>
  <cp:keywords/>
  <dc:description/>
  <cp:lastModifiedBy>Marcela Delgado Guarnizo</cp:lastModifiedBy>
  <cp:revision/>
  <dcterms:created xsi:type="dcterms:W3CDTF">2016-09-23T19:08:19Z</dcterms:created>
  <dcterms:modified xsi:type="dcterms:W3CDTF">2023-05-11T20:44:41Z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0x010100B21FDF5BB9466648BA2674F8AE70D6DD</vt:lpwstr>
  </property>
  <property fmtid="{D5CDD505-2E9C-101B-9397-08002B2CF9AE}" pid="3" name="Order">
    <vt:r8>584100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